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hisara.n\Downloads\"/>
    </mc:Choice>
  </mc:AlternateContent>
  <xr:revisionPtr revIDLastSave="0" documentId="13_ncr:1_{36D3AC3A-9D45-48FC-8B7D-F6EF4D3A384A}" xr6:coauthVersionLast="47" xr6:coauthVersionMax="47" xr10:uidLastSave="{00000000-0000-0000-0000-000000000000}"/>
  <bookViews>
    <workbookView xWindow="-108" yWindow="-108" windowWidth="23256" windowHeight="13896" xr2:uid="{3BC10FD9-A568-4D4E-99DD-F679EDB86669}"/>
  </bookViews>
  <sheets>
    <sheet name="ผลตามแผน67" sheetId="12" r:id="rId1"/>
  </sheets>
  <definedNames>
    <definedName name="_xlnm.Print_Area" localSheetId="0">ผลตามแผน67!$A$1:$K$83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2" l="1"/>
  <c r="E32" i="12"/>
  <c r="G16" i="12"/>
  <c r="F9" i="12"/>
  <c r="G9" i="12"/>
  <c r="F16" i="12"/>
  <c r="F8" i="12" s="1"/>
  <c r="E16" i="12"/>
  <c r="E9" i="12"/>
  <c r="E8" i="12"/>
</calcChain>
</file>

<file path=xl/sharedStrings.xml><?xml version="1.0" encoding="utf-8"?>
<sst xmlns="http://schemas.openxmlformats.org/spreadsheetml/2006/main" count="284" uniqueCount="180">
  <si>
    <t>ร้อยละ</t>
  </si>
  <si>
    <t>แผนงาน / โครงการ / กิจกรรม</t>
  </si>
  <si>
    <t>รวมผลเบิกจ่าย</t>
  </si>
  <si>
    <t>คงเหลือ</t>
  </si>
  <si>
    <t>ส่งเสริมการผลิต ให้บริการเนื้อหา และพัฒนาศักยภาพผู้ผลิตสื่อปลอดภัยและสร้างสรรค์ด้วยนวัตกรรม</t>
  </si>
  <si>
    <t>1.1</t>
  </si>
  <si>
    <t>แผนงานพัฒนาสมรรถนะผู้ผลิตสื่อปลอดภัยและสร้างสรรค์</t>
  </si>
  <si>
    <t>1.1.1 โครงการพัฒนาต้นแบบผู้ผลิตสื่อปลอดภัยและสร้างสรรค์ สำหรับเด็ก เยาวชน และครอบครัว โดยเยาวชนคนรุ่นใหม่</t>
  </si>
  <si>
    <t>1.1.2. โครงการพัฒนานักเขียนบทละครโทรทัศน์ ปี 2</t>
  </si>
  <si>
    <t>1.1.4  โครงการอบรมผู้ผลิตสื่อสารคดี</t>
  </si>
  <si>
    <t>1.1.5 โครงการอบรมผู้ผลิตสื่อระดับกลาง Wise Creators</t>
  </si>
  <si>
    <t>1.1.6 โครงการพัฒนานวัตกรรมระบบสตูดิโอเสมือนเพื่อสนับสนุนกระบวนการเรียนรู้และพัฒนาศักยภาพผู้ผลิตสื่อปลอดภัยและสร้างสรรค์</t>
  </si>
  <si>
    <t>1.2</t>
  </si>
  <si>
    <t>แผนงานส่งเสริมการผลิตเนื้อหาสื่อปลอดภัยและสร้างสรรค์ผ่านช่องทางและกลุ่มเป้าหมายที่หลากหลาย</t>
  </si>
  <si>
    <t>1.2.1 โครงการผลิตเนื้อหาสื่อปลอดภัยและสร้างสรรค์สำหรับเด็กและเยาวชน (สร้างสรรค์ไทย ปี 3)</t>
  </si>
  <si>
    <t>1.2.2 โครงการอบรม แฮกกาธอน (Hackathon) เพื่อสร้างผู้ประกอบการสื่อปลอดภัยและสร้างสรรค์เริ่มต้นใหม่ (Start-up) ปี 2</t>
  </si>
  <si>
    <t>1.2.3 โครงการสร้างการมีส่วนร่วมในการผลิตข่าวจากประชาชนทั่วไป (ข่าวดีแชร์ได้)</t>
  </si>
  <si>
    <t xml:space="preserve">1.2.4 โครงการส่งเสริมผลิตเนื้อหาสื่อปลอดภัยและสร้างสรรค์สำหรับผู้สูงอายุ ปี 3 </t>
  </si>
  <si>
    <t>1.2.5 โครงการผลิตสื่อเศรษฐกิจฐานรากผ่านการพัฒนาการท่องเที่ยวชุมชน</t>
  </si>
  <si>
    <t>แผนสนับสนุนทุน</t>
  </si>
  <si>
    <t>1.3.1 แผนการสนับสนุนทุน</t>
  </si>
  <si>
    <t>1.4</t>
  </si>
  <si>
    <t>แผนสนับสนุนภารกิจตามนโยบายรัฐ</t>
  </si>
  <si>
    <t>1.4.1 แผนงานสนับสนุนตามนโยบายรัฐ</t>
  </si>
  <si>
    <t>ส่งเสริมการวิจัยพัฒนา และสร้างองค์ความรู้เพื่อส่งเสริมการเข้าถึงและนวัตกรรมใช้ประโยชน์สื่อปลอดภัยและสร้างสรรค์ให้ประชาชน และสังคม</t>
  </si>
  <si>
    <t>2.1</t>
  </si>
  <si>
    <t>แผนงานศึกษาวิจัยเพื่อพัฒนาองค์ความรู้ด้านสื่อปลอดภัยและสร้างสรรค์</t>
  </si>
  <si>
    <t>2.1.1 โครงการวิจัยพัฒนาหลักสูตรผู้ผลิตสื่อมืออาชีพ (ระดับสูง)</t>
  </si>
  <si>
    <t>2.2</t>
  </si>
  <si>
    <t>แผนงานการวิจัยและบริการสังคมด้านสื่อปลอดภัยและสร้างสรรค์ การเฝ้าระวังสื่อไม่ปลอดภัย และทักษะการรู้เท่าทันสื่อ</t>
  </si>
  <si>
    <t>2.2.1 โครงการศึกษาวิเคราะห์สภาพการณ์และแนวโน้มของสื่อ</t>
  </si>
  <si>
    <t>2.2.2 โครงการพัฒนารูปแบบงานนวัตกรรมเชิงวิชาการคลังความคิด (Think tank)</t>
  </si>
  <si>
    <t>2.2.3 โครงการศึกษาความเป็นไปได้ในการจัดทำคลังข้อมูลสต๊อกภาพและเสียง (Sounds and Picture Stock) เพื่อสร้างมูลค่าเพิ่มจากฐานวัฒนธรรมไทย</t>
  </si>
  <si>
    <t>2.2.4 โครงการวารสารวิชาการกองทุนพัฒนาสื่อปลอดภัยและสร้างสรรค์ (TMF Journal) ปี 2567</t>
  </si>
  <si>
    <t>2.3</t>
  </si>
  <si>
    <t>แผนงานสนับสนุนงานตามพันธกิจคณะอนุกรรมการส่งเสริมสนับสนุนการสร้างนวัตกรรมเพื่อพัฒนาสื่อปลอดภัยและสร้างสรรค์</t>
  </si>
  <si>
    <t>2.3.1 แผนงานสนับสนุนงานตามพันธกิจคณะอนุกรรมการส่งเสริมสนับสนุนการสร้างนวัตกรรมเพื่อพัฒนาสื่อปลอดภัยและสร้างสรรค์</t>
  </si>
  <si>
    <t>เสริมสร้างการรู้เท่าทันสื่อ และเฝ้าระวังสื่อไม่ปลอดภัยและไม่สร้างสรรค์</t>
  </si>
  <si>
    <t>3.1</t>
  </si>
  <si>
    <t>แผนงานส่งเสริมการเฝ้าระวังสื่อไม่ปลอดภัย การรู้เท่าทันสื่อ และ ความฉลาดทางดิจิทัลให้กับเด็ก เยาวชน และประชาชนทุกกลุ่ม</t>
  </si>
  <si>
    <t>3.1.1 โครงการอบรมพัฒนาศักยภาพครูผู้สอนหลักสูตรการรู้เท่าทันสื่อระดับประถมศึกษา</t>
  </si>
  <si>
    <t>3.2</t>
  </si>
  <si>
    <t>แผนงานสนับสนุนงานตามพันธกิจคณะอนุกรรมการเกี่ยวกับการเฝ้าระวังสื่อที่ไม่ปลอดภัยและไม่สร้างสรรค์</t>
  </si>
  <si>
    <t>3.2.1 แผนงานสนับสนุนงานตามพันธกิจคณะอนุกรรมการเกี่ยวกับการเฝ้าระวังสื่อที่ไม่ปลอดภัยและไม่สร้างสรรค์</t>
  </si>
  <si>
    <t>4.1</t>
  </si>
  <si>
    <t>แผนงานพัฒนาและส่งเสริมภาคี เครือข่ายสื่อปลอดภัยและสร้างสรรค์</t>
  </si>
  <si>
    <t xml:space="preserve">4.1.1 โครงการจัดงานมหกรรมสื่อปลอดภัยและสร้างสรรค์ และเวทีรางวัลสื่อปลอดภัยและสร้างสรรค์ </t>
  </si>
  <si>
    <t>4.1.2 งานมหกรรมสื่อส่งเสริมพระพุทธศาสนา</t>
  </si>
  <si>
    <t xml:space="preserve">4.1.3 โครงการจัดกิจกรรมเวทีส่งเสริมการมีส่วนร่วม 5 ภูมิภาค </t>
  </si>
  <si>
    <t>4.2</t>
  </si>
  <si>
    <t>แผนงานสื่อสารประชาสัมพันธ์เพื่อการรับรู้และมีส่วนร่วม</t>
  </si>
  <si>
    <t xml:space="preserve">4.2.1 แผนงานสื่อสารประชาสัมพันธ์บทบาท พันธกิจ และผลงานของกองทุน </t>
  </si>
  <si>
    <t>4.2.2 โครงการสื่ออาสาประชาชน</t>
  </si>
  <si>
    <t>4.3</t>
  </si>
  <si>
    <t>การสร้างเครือข่ายความร่วมมือกับประเทศต่าง ๆ หรือองค์กรระหว่างประเทศ</t>
  </si>
  <si>
    <t>4.3.1 โครงการพัฒนาสื่อปลอดภัยและสร้างสรรค์ ระดับนานาชาติ</t>
  </si>
  <si>
    <t>4.4</t>
  </si>
  <si>
    <t>แผนงานสนับสนุนงานตามพันธกิจคณะอนุกรรมการส่งเสริมการมีส่วนร่วมของประชาชน</t>
  </si>
  <si>
    <t>4.4.1  แผนงานสนับสนุนงานตามพันธกิจคณะอนุกรรมการส่งเสริมการมีส่วนร่วมของประชาชน</t>
  </si>
  <si>
    <t>พัฒนาองค์กรสมรรถนะสูงและสร้างมูลค่าเพิ่มของสื่อปลอดภัยและสร้างสรรค์</t>
  </si>
  <si>
    <t>แผนงานบริหารจัดการและพัฒนาองค์กร</t>
  </si>
  <si>
    <t>5.1.8  โครงการสร้างเครือข่ายความร่วมมือกับประเทศต่าง ๆ หรือองค์กรระหว่างประเทศ</t>
  </si>
  <si>
    <t>แผนงานบริหารจัดการการสนับสนุนทุน</t>
  </si>
  <si>
    <t>5.2.1  แผนงานบริหารจัดการการสนับสนุนทุน ด้านการเงิน การบัญชี การพัสดุ และภาษีอากร</t>
  </si>
  <si>
    <t>5.2.2  แผนงานประชาสัมพันธ์การเปิดรับทุน</t>
  </si>
  <si>
    <t>5.2.3  แผนงานบริหารจัดการการสนับสนุนทุน ด้านการพัฒนา กลั่นกรอง พิจารณา การบริหารโครงการ การกำกับ ติดตาม ให้คำแนะนำผู้รับทุน การประเมินผล</t>
  </si>
  <si>
    <t xml:space="preserve">         (1) ฝ่ายส่งเสริมและพัฒนาสื่อสำหรับเด็กและเยาวชน</t>
  </si>
  <si>
    <t xml:space="preserve">         (2) ฝ่ายส่งเสริมและพัฒนาสื่อสำหรับประชาชน</t>
  </si>
  <si>
    <t xml:space="preserve">         (3) ฝ่ายส่งเสริมการมีส่วนร่วมและสร้างเครือข่าย</t>
  </si>
  <si>
    <t xml:space="preserve">         (4) ฝ่ายส่งเสริมการรู้เท่าทันและเฝ้าระวังสื่อ</t>
  </si>
  <si>
    <t xml:space="preserve">         (5) งานพิจารณา กลั่นกรองโครงการ</t>
  </si>
  <si>
    <t xml:space="preserve">         (6) งานจ้างบริหารโครงการหรือกิจกรรมของผู้ที่ได้รับการสนับสนุนทุน</t>
  </si>
  <si>
    <t>แผนงานเงินสำรองกรณีฉุกเฉินหรือจำเป็น</t>
  </si>
  <si>
    <t>5.3.1  แผนงานเงินสำรองกรณีฉุกเฉินหรือจำเป็น</t>
  </si>
  <si>
    <t>1.2.8 โครงการผลิตสื่อปลอดภัยและสร้างสรรค์เพื่อสร้างความตระหนักรู้เกี่ยวกับภัยยาเสพติด</t>
  </si>
  <si>
    <t>1.2.6 โครงการแฮกกาธอนพัฒนารูปแบบกิจกรรมลอยกระทงอย่างสร้างสรรค์และยั่งยืน (Loy Krathong - Hackathon)</t>
  </si>
  <si>
    <t>ปัญหา/อุปสรรค</t>
  </si>
  <si>
    <t>ข้อเสนอแนะ</t>
  </si>
  <si>
    <t>1. คณะกรรมการกองทุนฯ ครั้งที่ 5/2566 เมื่อวันที่ 27 กรกฎาคม 2566   มีมติอนุมัติแผนการดำเนินงาน แผนการเงินและงบประมาณ ประจำปี 2567</t>
  </si>
  <si>
    <t>2. คณะกรรมการกองทุนฯ ครั้งที่ 2/2567 เมื่อวันที่ 19 มิถุนายน 2567   มีมติอนุมัติการปรับแผนการดำเนินงาน แผนการเงินและงบประมาณ ประจำปี 2567</t>
  </si>
  <si>
    <t>3. คณะกรรมการกองทุนฯ ครั้งที่ 3/2567 เมื่อวันที่ 13 กันยายน 2567   มีมติอนุมัติการปรับแผนการดำเนินงาน แผนการเงินและงบประมาณ ประจำปี 2567</t>
  </si>
  <si>
    <t>1. จัดทำแผนการดำเนินโครงการและจัดวางรูปแบบกิจกรรมการอบรม
2. จัดทำหลักสูตรอบรมพัฒนาศักยภาพบุคลากรด้านสื่อสำหรับเด็กปฐมวัย อายุ 0-2 ปี (สื่อสิ่งพิมพ์และสื่อเสียง)</t>
  </si>
  <si>
    <t xml:space="preserve">เกิดแผนการดำเนินงานโครงการ ประกอบด้วย 1) แผนการดำเนินงานโครงการพัฒนาหลักสูตรและอบรมเชิงปฏิบัติการเพื่อพัฒนาผู้ผลิตสื่อสารคดี 2) การออกแบบงานศิลปกรรม (Artwork) และ 3) จัดเตรียมทีมงานที่มีประสบการณ์และมีความเชี่ยวชาญในการจัดอบรม </t>
  </si>
  <si>
    <t xml:space="preserve">คณะกรรมการพิจารณาผลการจัดซื้อจัดจ้าง ได้เปิดซองผู้ยื่นข้อเสนอ ในวันที่ 13 กันยายน 2567 </t>
  </si>
  <si>
    <t>อยู่ระหว่างกระบวนการจัดซื้อจัดจ้าง</t>
  </si>
  <si>
    <t xml:space="preserve">อยู่ระหว่างการดำเนินงาน ดังนี้ 
อยู่ระหว่างการจัดทำแผนการดำเนินงาน (งานงวดที่ 1) </t>
  </si>
  <si>
    <t xml:space="preserve">แบ่งเป็นการดำเนินงาน/กิจกรรม ดังนี้ 
 1.การจัดซื้อจัดจ้างเพื่อตอบโจทย์ภาระงานหลัก 5 โครงการ ดังนี้  
    1.1) โครงการจ้างออกแบบรูปเล่ม และจัดพิมพ์วารสารวิชาการ  TMF Journal ปี 2567
    1.2) โครงการจ้างจัดประชุมวิชาการ วารสารกองทุนพัฒนาสื่อปลอดภัยและสร้างสรรค์ ประจำปี 2567 
    1.3) โครงการจ้างจัดกิจกรรมอบรมนักวิจัย ประจำปี 2567 
  2. การดำเนินกิจกรรมจัดจ้างบุคลากรภายนอกเพื่อสนับสนุนโครงการหลัก จำนวน 2 อัตรา แบ่งเป็น 1) ที่ปรึกษาวิชาการ 2) นักออกแบบกราฟฟิกชิ้นงานผลการศึกษา 
  3. การดำเนินการอื่น ๆ เช่น ค่าใช้สอยในการจัดประชุม ค่าตอบแทนวิทยากร ฯลฯ
</t>
  </si>
  <si>
    <t>1. ดำเนินโครงการจ้างดำเนินการใช้เทคโนโลยีเพื่อการจัดทำ Text หรือ Speech to Sign Language (อยู่ระหว่างดำเนินงานงวดที่ 2 เบิกจ่ายงบประมาณไปแล้ว 60%)
2. กิจกรรมจัดประชุมสนับสนุนงานตามพันธกิจคณะอนุกรรมการส่งเสริมสนับสนุนการสร้างนวัตกรรมเพื่อพัฒนาสื่อปลอดภัยและสร้างสรรค์
อย่างน้อยเดือนละ 1 ครั้ง</t>
  </si>
  <si>
    <t>1. จัดงานแถลงข่าวเปิดตัวโครงการในวันที่ 18 กันยายน 2567 ณ โรงแรมแมริออท กรุงเทพ สุขุมวิท
2. ประชาสัมพันธ์เปิดรับสมัครตั้งแต่วันที่ 18 ก.ย. - 8 ต.ค. 67</t>
  </si>
  <si>
    <t>1. จัดทำแผนการดำเนินงาน
2. ดำเนินการประชาสัมพันธ์โครงการฯ ผ่านช่องทางผ่านสื่อโทรทัศน์ (Thai new network) และผ่านช่องทาง Influencers (คุณพลอยชมพู)</t>
  </si>
  <si>
    <t>อยู่ระหว่างการจัดเตรียมการผลิตและเผยแพร่งาน โดยจะทำการเผยแพร่ผลงานตั้งแต่กลางเดือน พ.ย. 67 เป็นต้นไป นำเสนอวันละ 2 ชิ้นงาน ช่วงบ่าย 1 งาน  
(โครงการทำสัญญาเดือน กันยายน 2567)</t>
  </si>
  <si>
    <t>1. สำนักงานกองทุน ได้ดำเนินการสรรหาผู้รับจ้างโดยวิธีประกวดราคาอิเล็กทรอนิกส์ (e-bidding) โดยได้ประกาศ เรื่อง ประกวดราคาจ้างผลิตสารคดี เพื่อพัฒนาเศรษฐกิจฐานราก ผ่านการท่องเที่ยวชุมชน (ปี 2) ด้วยวิธีประกวดราคาอิเล็กทรอนิกส์ bidding) ลงวันที่ 14 มิถุนายน 2567 กำหนดให้ผู้ยื่นข้อเสนอและเสนอราคาทางระบบจัดซื้อจัดจ้างภาครัฐด้วยอิเล็กทรอนิกส์ ในวันที่ 24 มิถุนายน 2567 ระหว่างเวลา 13.00 น. ถึง 16.00 น.
2. สำนักงานกองทุนฯ ได้ลงนามสัญญากับบริษัทเท่นิยม จำกัด ตามสัญญาเลขที่ 16/2567 เมื่อวันที่ 18 กรกฎาคม 2567
3. คณะกรรมการตรวจรับพัสดุสำหรับการจ้างผลิตสารคดีเพื่อพัฒนาเศรษฐกิจฐานรากผ่านการท่องเที่ยวชุมชน (ปี 2) ด้วยวิธีประกวดราคาอิเล็กทรอนิกส์ (e-bidding) ได้ดำเนินการประชุมฯ งวดที่ 1 ครั้งที่ 1/2567 เมื่อวันที่ 28 สิงหาคม 2567 และครั้งที่ 2/2567 เมื่อวันที่ 6 กันยายน 2567</t>
  </si>
  <si>
    <t>1.2.7 โครงการผลิตรายการส่งเสริมทักษะการรู้เท่าทันสื่อ</t>
  </si>
  <si>
    <t>1. คณะกรรมการกองทุนพัฒนาสื่อปลอดภัยและสร้างสรรค์ ในการประชุมครั้งที่ 5/2566 เมื่อวันที่ 27 กรกฎาคม พ.ศ. 2566 ที่ประชุมมีมติเปิดรับโครงการหรือกิจกรรมเพื่อขอรับการสนับสนุนเงินจากกองทุนพัฒนาสื่อปลอดภัยและสร้างสรรค์ ประจำปี 2567
2. ประกาศคณะกรรมการกองทุนพัฒนาสื่อปลอดภัยและสร้างสรรค์ เรื่อง การเปิดรับข้อเสนอโครงการหรือกิจกรรมเพื่อขอรับการสนับสนุนเงินจากกองทุนพัฒนาสื่อปลอดภัยและสร้างสรรค์ประจำปี 2567 ได้มีการเปิดรับโครงการหรือกิจกรรมตั้งแต่วันที่ 1 ตุลาคม 2566 ถึงวันที่ 31 ตุลาคม 2566 ภายในเวลา 16.30 น.
3. คณะอนุกรรมการบริหารกองทุนพัฒนาสื่อปลอดภัยและสร้างสรรค์ ในการประชุมครั้งที่ 3/2567 เมื่อวันที่ 23 สิงหาคม 2567 มีมติอนุมัติโครงการหรือกิจกรรมที่สมควรได้รับการสนับสนุนทุน จำนวน 115 โครงการ ประกอบกับคณะกรรมการกองทุนพัฒนาสื่อปลอดภัยและสร้างสรรค์ ครั้งที่ 13 กันยายน 2567 มีมติรับทราบ สำนักงาน จึงได้ประกาศผลการพิจารณาโครงการหรือกิจกรรมที่ได้รับการสนับสนุนจากกองทุนพัฒนาสื่อปลอดภัยและสร้างสรรค์ ประจำปี 2567 เมื่อวันที่ 13 กันยายน 2567 โดยสามารถสรุปได้ดังนี้
    งบประมาณสำหรับการจัดสรรทั้งหมด 300 ล้าน สามารถจัดสรรได้ จำนวน 115 โครงการ วงเงินงบประมาณ 298,930,000 บาท</t>
  </si>
  <si>
    <t>3.1.2 โครงการค่ายเยาวชนไทยรู้เท่าทันสื่อ ปี 2</t>
  </si>
  <si>
    <t>1. แถลงข่าวเปิดตัวโครงการและประชาสัมพันธ์โครงการ ประกวดสื่อสร้างสรรค์ สำหรับกลุ่มมัธยมศึกษา ภายใต้หัวข้อ "ค่ายเยาวชนไทยรู้เท่าทันสื่อ ปี 2" เมื่อวันที่ 25 กันยายน 2567 ณ โรงแรมสวิสโซเทล กรุงเทพ รัชดา ผู้เข้าร่วมงานจำนวน 73 คน และได้มีการประชาสัมพันธ์โครงการ จำนวน 59 ครั้ง โดยผ่านช่องทางเพจ Facebook : Digicamp
2. เปิดรับสมัครเด็กและเยาวชนที่สนใจเข้าร่วมโครงการ อยู่ระหว่างการดำเนินการเปิดรับสมัครตั้งแต่วันที่ 25 ก.ย. - 8 พ.ย. 67 โดยเปิดรับสมัครช่องทางเพจ Facebook : Digicamp
3. กิจกรรรมอบรมเสริมทักษะการรู้เท่าทันสื่อสัญจร 5 ภูมิภาค ภายในเดือน พ.ย. - ธ.ค. 67
4. ประกวดสื่อภายใต้หัวข้อ เยาวชนไทยรู้เท่าทันสื่อ ระดับภูมิภาค ภายในเดือน ธ.ค. 67 - ม.ค. 68
5. กิจกรรมค่ายเยาวชนไทยรู้เท่าทันสื่อ ภายในเดือน ก.พ. 68
6. การประกวดสื่อภายใต้หัวข้อ เยาวชนไทยรู้เท่าทันสื่อ ระดับประเทศ ภายในเดือน ก.พ. 68
7. ประกาศผลและมอบรางวัล คาดว่าจะแล้วเสร็จภายในเดือน มี.ค. 68 โดยกำหนดให้มีการมอบรางวัล 17 รางวัล</t>
  </si>
  <si>
    <t xml:space="preserve">โครงการจ้างจัดงานสัมมนาและแสดงนิทรรศการ 2024 International Creative Content Creators 
1.	สัญญาจัดซื้อจัดจ้างสัญญาเลขที่ 30/2567
ลงวันที่ 30 กันยายน 2567 สัญญาเริ่ม 1 ตุลาคม 2567 สิ้นสุด 29 มีนาคม 2568
2.	อยู่ระหว่างการดำเนินงานงวดที่ 2 </t>
  </si>
  <si>
    <t>โครงการฯ ทำสัญญาวันที่ 17 ตุลาคม 2567 อยู่ระหว่างการเตรียมแผนการจัดงาน กำหนดการจัดงาน โดยการจัดงานภายใต้แนวคิด "Creative Media and TMF Awards ติดปีกความคิดสร้างสรรค์สู่นวัตกรรมการสร้างสื่อ"</t>
  </si>
  <si>
    <t>1. จัดรายงานทางการเงินเสนอคณะกรรมการภายใน 45 วันหลังสิ้นทุกไตรมาส
2. สนับสนุนการปฏิบัติงานของฝ่ายต่างๆ ในการจ่ายเงินยืม และควบคุมการรับคืนเงินยืมทดรองเป็นไปตามข้อบังคับกองทุนฯ ไม่เกินภายในระยะเวลาที่กำหนด
3. สนับสนุนการเบิกจ่ายเงินตามแผนการใช้จ่ายที่ได้รับอนุมัติตามแผน</t>
  </si>
  <si>
    <t>1. กิจกรรมจัดจ้างเหมาบริการบุคคลภายนอกช่วยปฏิบัติงานเพื่อจ้างเหมาบริการบุคคลภายนอกช่วยปฏิบัติงานในฝ่ายพัฒนาประสิทธิภาพองค์กร
2. กิจกรรมจัดซื้อวัสดุสำนักงานเพื่อจัดซื้อวัสดุสำนักงานสำหรับใช้ภายในสำนักงานกองทุนพัฒนาสื่อปลอดภัยและสร้างสรรค์
3. กิจกรรมจัดซื้อครุภัณฑ์ทั่วไปเพื่อจัดซื้อครุภัณฑ์สำหรับใช้ในกิจการของกองทุนพัฒนาสื่อปลอดภัยและสร้างสรรค์
4. กิจกรรมค่าใช้จ่ายในการจัดประชุมและค่าตอบแทนคณะทำงานกลั่นกรองร่างขอบเขตของงานหรือรายละเอียดคุณลักษณะเฉพาะฯ
5. กิจกรรมค่าใช้จ่ายอื่นๆ ในการบริหารจัดการทั่วไป</t>
  </si>
  <si>
    <t>1. จัดปฐมนิเทศ สร้างความรู้ ความเข้าใจในวัตถุประสงค์การสนับสนุนทุน และการจัดทำแผนการดำเนินงานของโครงการที่ได้รับการสนับสนุนเพื่อให้บรรลุเป้าหมาย สำหรับผู้รับทุนประจำปี 2567 เมื่อวันที่16 กันยายน 2567
2. จัดอบรมให้ความรู้ ด้านการเงิน บัญชี ภาษี และพัสดุ เพื่อบริหารจัดการโครงการสำเร็จตามกำหนดเวลา เมื่อวันที่ 10 มิถุนายน 2567
3. จ้างลูกจ้างโครงการ จำนวน 1 อัตรา เพื่อสนับสนุน และให้คำปรึกษาด้านการเงินบัญชี ภาษีอากร และพัสดุสำหรับโครงการ/กิจกรรมที่ได้รับการสนับสนุนจากกองทุนฯ 
4. เบิกจ่ายเงินให้ผู้รับทุนภายใน 5 วันทำการ หลังจากผู้จัดการกองทุนอนุมัติการจ่ายเงินงวด</t>
  </si>
  <si>
    <t>อยู่ระหว่างการเตรียมการผลิตสื่อประชาสัมพันธ์โครงการฯ (ทำสัญญาเดือนกันยายน 2567)</t>
  </si>
  <si>
    <t>ษั</t>
  </si>
  <si>
    <t xml:space="preserve">  1.การจัดซื้อจัดจ้างเพื่อตอบโจทย์ภาระงานหลัก 5 โครงการ ดังนี้  
      1.1) โครงการจ้างจัดทำการศึกษาวิเคราะห์การสื่อสารและพฤติกรรมการรับและใช้สื่อออนไลน์ ประจำปี 2567 
      1.2) โครงการจ้างศึกษาและพัฒนาแนวทางการตรวจสอบ ประเมิน และส่งเสริมคุณภาพเนื้อหารายการข่าว  
      1.3) โครงการจ้างศึกษาและพัฒนาแนวทางการตรวจสอบ ประเมิน และส่งเสริมคุณภาพเนื้อหารายการละครและบันเทิง 
      1.4) โครงการจัดจ้างผลิตชุดสื่อในประเด็นที่เกี่ยวข้องกับสื่อและพฤติกรรมการรับและใช้สื่อประจำปี 2567 
      1.5) โครงการจ้างจัดเวทีเสวนาวิเคราะห์สถานการณ์สื่อปลอดภัยและสร้างสรรค์ ประจำปี 2567 
      1.6) โครงการจ้างประชาสัมพันธ์ผลงาน Media Alert ผ่านเพจเฟซบุ๊ก ประจำปี 2567 
  2. การผลิตงานวิชาการโดยเจ้าหน้าที่ทีม Media Alert 
  3. การดำเนินกิจกรรมจัดจ้างบุคลากรภายนอกเพื่อสนับสนุนโครงการหลัก จำนวน 2 อัตรา แบ่งเป็น 1) ที่ปรึกษาวิชาการ 2) นักออกแบบกราฟฟิกชิ้นงานผลการศึกษา 
  4. การดำเนินการอื่น ๆ เช่น ค่าใช้สอยในการจัดประชุม ค่าตอบแทนวิทยากร ฯลฯ
</t>
  </si>
  <si>
    <t xml:space="preserve">1. จัดทำแผนการดำเนินโครงการ และหลักสูตรการอบรมเชิงปฏิบัติการ
2. ประชาสัมพันธ์โครงการให้กับกลุ่มเป้าหมาย
3. เปิดรับสมัครผู้เข้าร่วมอบรมฯ และประกาศผลผู้ผ่านการคัดเลือก
4. กำหนดจัดกิจกรรม Workshop camp ปั้นคอนเทนต์ให้โดดเด่นแตกต่างด้วยศาสตร์การละคร“เล่น เล่า เรื่อง” ในวันที่ 6-9 พฤศจิกายน 2567 ณ สถาบันวิชาการ NT อ.เมือง จ.นนทบุรี 
</t>
  </si>
  <si>
    <t xml:space="preserve">  1. จัดทำแผนการดำเนินโครงการและจัดวางรูปแบบกิจกรรมการอบรม 
  2. จัดกิจกรรมงานแถลงข่าวเปิดตัวโครงการ “สูงวัยใจยังเวิร์ค” เมื่อวันที่ 21 สิงหาคม 2567 ณ โรงแรม เอส 31 สุขมวิท 
  3. คัดเลือก Digital Buddy ผู้ช่วยวิทยากรในกิจกรรมอบรมสานสัมพันธ์ระหว่างผู้สูงอายุ ผ่านระบบ Zoom Meeting เมื่อวันที่ 30 สิงหาคม 2567 
  4. ดำเนินการจัดกิจกรรมอบรมเพิ่มทักษะดิจิทัล ในวันที่ 14 - 15 กันยายน 2567 คือ  
      1) ร่วมกิจกรรมในสถานที่จัดกิจกรรม ณ โรงแรม ทีเค.พาเลซ แอนด์ คอนเวนชั่น ซอยแจ้งวัฒนะ 15
      2) กิจกรรมผ่านระบบออนไลน์ ผ่านระบบ Zoom Meeting 
</t>
  </si>
  <si>
    <t>การประชุมคณะกรรมการกองทุนพัฒนาสื่อปลอดภัยและสร้างสรรค์ครั้งที่ 2/2567 วันพุธที่ 19 มิถุนายน 2567 ณ ห้องประชุม 301 ตึกบัญชาการ 1 ชั้น 3 ทำเนียบรัฐบาล วาระที่ 4.1 การปรับแผนการดำเนินงาน แผนการเงินและงบประมาณ ประจำปีงบประมาณ 2567 (ขาลง)
ที่ประชุมคณะกรรมการกองทุนพัฒนาสื่อปลอดภัยเห็นชอบให้ยกเลิกโครงการ</t>
  </si>
  <si>
    <t xml:space="preserve">1. การสนับสนุนภาคีเครือข่ายในการดำเนินการจัดงาน กิจกรรม หรือการประชุมร่วมกัน จัดงานหรือกิจกรรมร่วมกับภาคีเครือข่าย จำนวน 13 งาน 
   1.1 Friedrich Naumann Foundation ประเทศไทย (FNF)
   1.2 Agence France-Presse (AFP)
   1.3 UNICEF:  United Nations International Children's Emergency Fund
   1.4 UNDP: United Nations Development Programme
   1.5 Sesame Workshop
   1.6 Korea Cultural Center (KCC): ศูนย์วัฒนธรรมเกาหลี 
   1.7 Create Hong Kong
   1.8 Reporter sans frontiers (RSF)
   1.9 Korea Creative Content Agency (KOCCA)
   1.10 Korea Trade-Investment Promotion Agency (KOTRA)
   1.11 Radio and Television Administration of Guangxi Zhuang Autonomous Region of China (GXRTA)
   1.12 Korea Communication Commission (KCC)
   1.13 สมาคมการค้าผู้ผลิตภาพยนตร์สารคดีไทย
 2. สนับสนุนการแปลเอกสารข้อมูลสำหรับการจัดนิทรรศการในงาน K-EXPO Thailand 2023 (จากภาษาไทยเป็นภาษาอังกฤษ) และแปลนิทานโครงการสร้างเด็กดีด้วยนิทานจากภาษาไทยเป็นภาษาอังกฤษและภาษาจีน   </t>
  </si>
  <si>
    <t>1. กิจกรรมกระบวนการกลั่นกรองโครงการ ปี 2567 ประกอบด้วย ประเภทเปิดรับทั่วไป จำนวน 3 กลุ่ม ได้แก่ กลุ่มประชาชนทั่วไป กลุ่มผู้สูงอายุ และกลุ่มคนพิการและผู้ด้อยโอกาส และประเภทเชิงยุทธศาสตร์ ประเด็นภาพยนตร์ส่งเสริมความสามัคคีฯ 
2. กิจกรรมกระบวนการติดตามประเมินผลการสนับสนุนทุน ได้แก่ โครงการที่ได้รับการสนับสนุนทุน ประจำปี 2564 – 2566 ประกอบด้วย  - ทุนประเภทผู้รับทุนเดิม ปี 2564
       - ทุนประเภทเชิงยุทธศาสตร์ (Strategic grant) ปี 2565 ประเด็น การสร้างมูลค่าจากประเด็นเชิงวัฒนธรรม 
       - ทุนประเภทเปิดรับทั่วไป (Open grant) ปี 2565 กลุ่มประชาชนทั่วไป
       - ทุนประเภทเปิดรับทั่วไป (Open grant) ปี 2566 กลุ่มผู้สูงอายุ กลุ่มคนพิการและผู้ด้อยโอกาส และกลุ่มประชาชนทั่วไป
 3. กิจกรรมสนับสนุนการบริหารจัดการการดำเนินงานตามพันธกิจแผน ประกอบด้วย 
     - จ้างเหมาบริการ จำนวน 3 อัตรา
     - ปฏิบัติงานล่วงเวลา (OT) จ้างเหมาบริการ และเจ้าหน้าที่
     - การลงพื้นที่ติดตามโครงการ
     - บริหารจัดการและอื่นๆ ภายในฝ่าย</t>
  </si>
  <si>
    <t>1. เปิดรับสมัครครูผู้สอนระดับประถมศึกษาที่สนใจเข้าร่วมโครงการ มีการเปิดรับสมัครครูผู้สอนระดับชั้นประถมศึกษาที่สนใจเข้าร่วมโครงการ"อบรมพัฒนาศักยภาพครูผู้สอนหลักสูตรการรู้เท่าทันสื่อระดับชั้นประถมศึกษา" 2 รูปแบบ
    1) ผ่านระบบออนไลน์ 5 ภูมิภาค จำนวน 5 ครั้ง
    2) ออนไซต์ จำนวน 2 ครั้ง โดยมีการเปิดรับสมัครดังนี้
        1) การอบรมออนไลน์เปิดรับสมัคร เมื่อวันที่ 13 - 26 กันยายน 2567
        2) การอบรมออนไซต์ เปิดรับสมัครเมื่อวันที่ 5 - 20 ตุลาคม 2567
2. อบรมพัฒนาศักยภาพครูผู้สอนหลักสูตรการรู้เท่าทันสื่อระดับประถมศึกษา ในช่วงเดือนกันยายน อยู่ในระหว่างการเปิดรับสมัครครูผู้สอนระดับชั้นประถมศึกษาที่สนใจเข้าร่วมโครงการอบรม
3. ติดตามและประเมินผลการนำหลักสูตรด้านการรู้เท่าทันสื่อและเฝ้าระวังสื่อรวมถึงความฉลาดทางดิจิทัล สำหรับเด็กในระดับประถมศึกษาไปใช้ อยู่ในระหว่างการดำเนินการคาดว่าจะแล้วเสร็จภายในเดือนธันวาคม 2567
4. รวบรวมและสรุปข้อเสนอแนะเพื่อการพัฒนาหลักสูตรและการจัดกิจกรรมพัฒนาศักยภาพครูผู้สอน อยู่ในระหว่างการดำเนินการคาดว่าจะแล้วเสร็จภายในเดือนธันวาคม 2567</t>
  </si>
  <si>
    <t xml:space="preserve">1. กองทุนฯ จัดให้มีโครงการวิจัยสืบค้นข้อมูลทางออนไลน์ที่เกี่ยวข้องกับการส่งเสริมวัฒนธรรมนโยบาย และการดำเนินการด้านชอฟพาวเวอร์ผ่าน Social Listening เพื่อตอบสนองการตอบสนองนโยบายรัฐบาล และกระทรวงวัฒนธรรม และเพื่อวางแผนในการดำเนินงานของกองทุน โดยบริษัท เอชิส โปรเฟสชั่นนัล เซ็นเตอร์ จำกัด เป็นผู้ดำเนินการ ตามสัญญาเลขที่ 8/2567 ลงวันที่ 23 กุมภาพันธ์ 2567 ซึ่งมีงวดงานทั้งหมด 5 งวด ทั้งนี้ ได้มีการตรวจรับไปแล้วจำนวน 3 งวด 
2. เนื่องในโอกาสพระราชพิธีมหามงคลเฉลิมพระชนมพรรษา 6 รอบ 72 พรรษา กองทุน ได้ร่วมผลิตสารคดีเฉลิมพระเกียรติพระบาทสมเด็จพระเจ้าอยู่หัวฯ ความยาวไม่น้อยกว่า 3 นาที แต่ไม่เกิน 5 นาที จำนวน 20 ตอน โดยได้จ้างททบ 5 ตามสัญญาจ้าง เลขที่ 15/2567 ลงวันที่ 28 มิถุนายน 2568 
    2.1 กองทุนฯ ได้เผยแพร่ภาพยนตร์ เรื่อง " A time to Ry บินล่าฝัน" ซึ่งเป็นหนึ่งในผลงานของผู้รับทุนของกองทุนฯ ประจำปี 2566 เป็นภาพยนตร์ที่บอกเล่าถึงเส้นทางบินล่าฝันจากชีวิตจริงของ "เด็กชายหม่อง ทองดี โดยส่งต่อความกล้า ความหวัง และแรงบันดาลใจ ให้ทุกคนตั้งเป้าหมายชีวิตในการพิชิตฝันของตนเอง ซึ่งสอดคล้องกับนโยบายรัฐบาลในเรื่องการนำพลังสร้างสรรค์ หรือ Soft Power ของประเทศมายกระดับ ซึ่งมีเด็กและเยาวชน เข้าร่วมรับชม ถึงจำนวน 1,350 คน
    2.2 รัฐบาลไทยมีนโยบายสนับสนุนการสร้างพลังสร้างสรรค์หรือ Soft Power ของประเทศ กองทุนฯ จึงจ้างผลิตสื่อเพื่อสนับสนุนนโยบายการส่งเสริมวัฒนธรรมอุตสาหกรรมสื่อซอฟต์พาวเวอร์ (Soft Power)โดยปัจจุบันอยู่หว่างการพิจารณาผลการประกวดราคาอิเล็กทรอนิกส์
    2.3 จัดทำสื่อประชาสัมพันธ์เผยแพร่ประเพณีวัฒนธรรมไทยเสริมสร้างภาพลักษณ์เทศกาลสงกรานต์ เพื่อส่งเสริมการตระหนักรู้ให้แก่ ประชาชนชาวไทยและนักท่องเที่ยวต่างชาติรับรู้ถึงคุณค่าสาระของประเพณีสงกรานต์ไทยและนำเสนอถึงความอบอุ่นในเทศกาลวัฒนธรรมไทยและมีคอนเช็ปต์ในผลิตชิ้นงานจำนวน 3 ชิ้นงานหลัก </t>
  </si>
  <si>
    <t xml:space="preserve">ไม่สามารถดำเนินการได้ทันภายในปีงบประมาณ </t>
  </si>
  <si>
    <t>ขอยกเลิกประกาศ เนื่องจากไม่มีผู้ยื่นข้อเสนอ</t>
  </si>
  <si>
    <t>ไม่มี</t>
  </si>
  <si>
    <t>รายงานผลการดำเนินงานประจำปี พ.ศ. 2567 กองทุนพัฒนาสื่อปลอดภัยและสร้างสรรค์</t>
  </si>
  <si>
    <t>ผลการดำเนินงานของแต่ละโครงการหรือกิจกรรม</t>
  </si>
  <si>
    <t>ช่วงระยะเวลาในการดำเนินงานแต่ละโครงการ/กิจกรรม (ระบุเป็น วัน เดือน ปีที่เริ่มและสิ้นสุดการดำเนินการ)</t>
  </si>
  <si>
    <t>ผลการใช้จ่ายงบประมาณที่ใช้ดำเนินงานแต่ละโครงการหรือกิจกรรม</t>
  </si>
  <si>
    <t>1.1.3 โครงการการใช้เทคโนโลยีสมัยใหม่และนวัตกรรมสื่อเพื่อการส่งเสริม Soft Power ในระดับท้องถิ่น : ฟื้นชีวิตมรดกทางวัฒนธรรม</t>
  </si>
  <si>
    <t>5 กันยายน 2567 - 23 มีนาคม 2568</t>
  </si>
  <si>
    <t>1 กรกฎาคม 2567 - 31 พฤษภาคม 2568</t>
  </si>
  <si>
    <t>1 ตุลาคม 2566 - 30 พฤศจิกายน 2567</t>
  </si>
  <si>
    <t>1 ตุลาคม 2566 - 31 ธันวาคม 2567</t>
  </si>
  <si>
    <t>นำโครงการดังกล่าวไปตั้งในแผนการดำเนินงาน แผนการเงิน และงบประมาณ ประจำปี 2568 อีกครั้ง เนื่องจากเป็นโครงการที่ดีและมีประโยชน์กับประชาชนหรือผู้ที่สนใจ</t>
  </si>
  <si>
    <t>อยู่ระหว่างดำเนินการจัดซื้อจัดจ้างในกระบวนการพัสดุ</t>
  </si>
  <si>
    <t>ภายใน 270 วัน นับจากวันเริ่มทำสัญญา</t>
  </si>
  <si>
    <t>1 ตุลาคม 2566 - 30 กันยายน 2567</t>
  </si>
  <si>
    <t>กระบวนการพิจารณาผลการประกวดราคาอิเล็กทรอนิกส์ (e-bidding) (เปิดซอง) เกิดการอุทธรณ์จากผู้ยื่นข้อเสนอ ทำให้การดำเนินงานล่าช้า</t>
  </si>
  <si>
    <t>เนื่องจากหลักสูตรการรู้เท่าทันสื่อระดับประถมศึกษา มีการใช้คลิปวิดีโอสื่อการสอนจากหลากหลายแหล่ง ทำให้การนำหลักสูตรมาอัพขึ้นระบบเว็บไซต์ของกองทุนฯ เพื่อเผยแพร่ข้อมูล จึงจำเป็นต้องได้รับการอนุญาตจากเจ้าของคลิปวิดีโอสื่อการสอนนั้น ๆ ก่อนทำการเผยแพร่</t>
  </si>
  <si>
    <t>ควรมีการขออนุญาตใช้คลิปวิดีโอสื่อการสอนจากเจ้าของคลิปให้เรียบร้อยก่อนทำการเผยแพร่เพื่อไม่ให้เกิดปัญหาการละเมิดลิขสิทธิ์ในภายหลัง</t>
  </si>
  <si>
    <t>1. โครงการค่ายเยาวชนไทยรู้เท่าทันสื่อ ปี 2 (Digi Camp2) งบประมาณปี 2566 มีการดำเนินการจัดหาผู้รับจ้างเพื่อดำเนินการจัดค่ายเยาวชนไทยรู้เท่าทันสื่อปี 2 (Digi Camp2) แต่ยังมิได้ลงนามในสัญญา เนื่องจากมีผู้อุทธรณ์ผลการพิจารณา จึงทำให้ต้องยกเลิกโครงการและมาดำเนินการในปีงบประมาณ 2567 ทำให้โครงการเยาวชนไทยรู้เท่าทันสื่อปี 2 เกิดความล่าช้าจากแผนงบประมาณปี 2567 ทั้งนี้ โครงการค่ายเยาวชนรู้เท่าทันสื่อปี 2 คาดว่าโครงการดำเนินการแล้วเสร็จภายในเดือนมีนาคม 2568
2. เนื่องจากประธานเปิดงานแถลงข่าวโครงการฯ ติดภารกิจ จึงไม่สามารถจัดการดำเนินงานแถลงข่าวได้ตามแผนการดำเนินงานเดิมได้ จึงทำให้เป็นเหตุในการดำเนินการล่าช้า</t>
  </si>
  <si>
    <t>ควรมีการจัดทำแผนการดำเนินงานของโครงการที่ชัดเจน และดำเนินการให้ได้ตามแผนการดำเนินการที่วางไว้</t>
  </si>
  <si>
    <t xml:space="preserve">1. จัดการประชุมคณะอนุกรรมการเกี่ยวกับการเฝ้าระวังสื่อที่ไม่ปลอดภัยและไม่สร้างสรรค์ ในปีงบประมาณ 2567 มีการจัดประชุมทั้งหมด 12 ครั้ง
2. กำหนดมาตรการที่เกี่ยวกับการส่งเสริมการรู้เท่าทันและเฝ้าระวังสื่อหรือตามที่คณะกรรมการมอบหมาย มีการนำร่างมาตรการ ไปรับฟังความคิดเห็น 5 ภูมิภาค และมีแผนจะผลิตเป็นเอกสารเผยเพร่สาธารณะภายในเดือนกรกฎาคม 2567
3. ลงพื้นที่ติดตามการดำเนินงานเกี่ยวกับการส่งเสริมการรู้เท่าทันและเฝ้าระวังสื่อ จำนวน 7 ครั้ง
4. กิจกรรมตามแนวทางการดำเนินกิจกรรมหรือโครงการของคณะอนุกรรมการเกี่ยวกับการเฝ้าระวังสื่อที่ไม่ปลอดภัยและไม่สร้างสรรค์ มีการดำเนินการจัดจ้างดำเนินการสรุปผลการเสวนาเกี่ยวกับการส่งเสริมการรู้เท่าทันและเฝ้าระวังสื่อ "รู้จัก รู้ใช้ รู้ทันสื่อ" เพื่อการขับเคลื่อนสังคม งบประมาณ 1,700,000 บาท โดยจัดงานวันพฤหัสบดีที่ 6 มิถุนายน 2567 ณ โรงแรม S31 กรุงเทพฯ </t>
  </si>
  <si>
    <t>ส่งเสริมการมีส่วนร่วมพัฒนาเครือข่ายเพื่อการเข้าถึง เผยแพร่ และนำไปใช้ประโยชน์เชิงสังคม</t>
  </si>
  <si>
    <t>งานพุทธธรรมนำสื่อสร้างสันติสุข ปี 3 "สื่อ เตือน สติ" จะจัดขึ้นวันที่ 13 - 14 เดือนธันวาคม 2567 ณ วัดอรุณราชวรารามราชวรมหาวิหาร ภายในงานประกอบด้วยกิจกรรมนิทรรศการแบบผสมผสาน ฟังการเสวนาธรรมจากวิทยากรและคลินิกสุขาใจรับปรึกษาปัญหาด้วยกระบวนการเชิงจิตวิทยาแนวพุทธ และการมอบรางวัลสำหรับ นักเรียน นิสิต นักศึกษาผู้ชนะการประกวดคลิปสั้น "หนูได้ธรรม"หัวข้อการใช้ธรรมะในชีวิตประจำวัน</t>
  </si>
  <si>
    <t xml:space="preserve">  1. เกิดการจัดทำแผนการจัดกิจกรรมเวทีส่งเสริมการมีส่วนร่วมของประชาชน 5 ภูมิภาค ประกอบด้วย 
      1) การออกแบบแนวความคิด (concept) ธีม (theme) และกระบวนการการจัดกิจกรรม 
      2) การจัดทำแผนปฏิบัติการ (Action Plan) 
      3) การจัดทำแผนการประชาสัมพันธ์โครงการ 
      4) การนำเสนอพื้นที่ในการจัดงานทั้ง 4 พื้นที่ 
      5) การออกแบบงานศิลปกรรม (Artwork)
  2. เกิดการประชาสัมพันธ์กิจกรรมเวทีส่งเสริมการมีส่วนร่วมของประชาชน 5 ภูมิภาคในพื้นที่ 4 พื้นที่ ได้แก่ ร้อยเอ็ด พิษณุโลก ตรัง และกรุงเทพฯ</t>
  </si>
  <si>
    <t>25 มิถุนายน 2567 - 19 กุมภาพันธ์ 2568</t>
  </si>
  <si>
    <r>
      <rPr>
        <b/>
        <u/>
        <sz val="14"/>
        <rFont val="TH Sarabun New"/>
        <family val="2"/>
      </rPr>
      <t>แผนงานภาคีสัมพันธ์</t>
    </r>
    <r>
      <rPr>
        <sz val="14"/>
        <rFont val="TH Sarabun New"/>
      </rPr>
      <t xml:space="preserve">
    1. องค์กรร่วมจัดงานมหกรรมการหนังสือระดับชาติ ครั้งที่ 28 (Book Expo Thailand 2023)
ร่วมกับ สมาคมผู้จัดพิมพ์และผู้จัดจำหน่ายหนังสือแห่งประเทศไทย ระหว่างวันที่ 12 - 23 ตุลาคม 2566 ณ ศูนย์ประชุมแห่งชาติสิริกิติ์ มีประชาชนเข้าร่วม 1,324,970 คน
    2. องค์กรร่วมจัดงานเสวนา "มนุษย์ต่างวัย Talk 2023 Out of the Box Aging" 18 พฤศจิการยน 2566 มีผู้เข้าร่วมกิจกรรม จำนวน 483 คน วิทยากร 30 คน อาสามัครต่างวัย 27 คน
    3. องค์กรร่วมจัดโครงการอบรมในหลักสูตรผู้บริหารยุทธศาสตร์การสื่อสารมวลชนระดับสูง (บยสส.) รุ่นที่3 ร่วมกับสถาบันอิศรา มูลนิธิพัฒนาสื่อมวลชนแห่งประเทศไทย จำนวน 52 คน จาก 52 องค์กร
    4. องค์กรร่วมงาน Adman Award &amp; Symposium 2023 ร่วมกับสมาคมโฆษณาแห่งประเทศไทย มีผลงานที่เข้าร่วมประกวด ทั้งสิ้น 1,045 ชิ้นงาน และมี 57 บริษัทเข้าร่วมประกวด
    5. องค์กรเข้าร่วมจัดโครงการประกวด "รางวัลข่าวดิจิทัลยอดเยี่ยมแห่งปี 2566" ร่วมกับสมาคมผู้ผลิตสื่อออนไลน์ วันที่ 30 พฤศจิกายน 2566 ณ โรงแรม ดิเอมเมอร์รัลด์ รัชดา มีผู้เข้าร่วมงาน 68 คน มีผลงานที่เข้าร่วมประกวด 163 ชิ้นงาน
    6. องค์กรร่วมจัดงาน "เกียรติยศคนหนังสือพิมพ์" ร่วมกับ สมาคมหนังสือพิมพ์แห่งประเทศไทย ในพระบรมราชูปถัมภ์ จัดขึ้นในวันอาทิตย์ที่ 24 ธันวาคม 2566 เวลา 13.30 - 16.30 น. ณ หอประชุมเมืองไทยประกันชีวิต ถนนรัชดาภิเษก มีผู้เข้าร่วมกิจกรรมทั้งสิ้น 214 คน
    7. องค์กรร่วมจัดโครงการผลิตสารคดีส่งเสริมคุณธรรมความดี "ดอกไม้บานสื่อสารความดี" ร่วมกับ ศูนย์คุณธรรม (องค์การมหาชน)
    8. องค์กรร่วมจัดการบันทึกเสียงและวีดีทัศน์ "เพลงรัตนโกสินทร์" ร่วมกับมูลนิธิอาจารย์สุกรี เจริญสุข
    9. องค์กรร่วมจัดโครงการรณรงค์เสริมสร้างความตระหนักรู้เรื่องการสื่อสารที่ไม่สร้างความเกลียดชัง ร่วมกับคณะกรรมการสิทธิมนุยชนแห่งชาติระยะเวลาดำเนินการ ระหว่างเดือน มกราคม - มีนาคม 2567 เกิดการทำงานร่วมกับ 7 ภาคีเครือข่าย และจัดทำโครงการโดยมีกิจกรรมทั้งหมด 4 กิจกรรม
    10. องค์กรร่วมจัดโครงการประชาสัมพันธ์สื่อปลอดภัยและสร้างสรรค์ ผ่านสื่อวิทยุท้องถิ่นร่วมกับ สมาคมสภาวิชาชีพวิทยุกระจายเสียงและวิทยุโทรทัศน์เริ่ม 1 มีนาคม 2567 - กรกฎาคม 2567 
    11. องค์กรร่วมจัดงานสัปดาห์หนังสือแห่งชาติ ครั้งที่ 52 และสัปดาห์หนังสือนานาชาติ ครั้งที่ 62 ร่วมกับสมาคมผู้จัดพิมพ์และผู้จัดจำหน่ายหนังสือแห่งประเทศไทย ระหว่างวันที่วันที่ 28 มีนาคม - 8 เมษายน 2567 ณ ฮอลล์ 5-7 ชั้น LG ศูนย์การประขุมแห่งชาติสิริกิติ์ โดยมีการจัดกิจกรรม 2 กิจกรรม ได้แก่ 1. จัดกิจกรรมบริเวณพื้นที่ในงานจำนวน 2 บูธ 2. กิจกรรมบนเวที 1 รายการ ในวันศุกร์ที่ 29 มีนาคม 2567
    12. องค์กรร่วมจัดงาน "Thai Journalists Association bot th Anniversary" Talk ร่วมกับ สมาคมนักข่าวนักหนังสือพิมพ์แห่งประเทศไทย วันที่ 5 มีนาคม 2567 เวลา 17.00 น. โรงแรมอีสติน แกรนด์ พญาไท
    13. องค์กรร่วมจัดงาน "วันนักข่าว" ขอนแก่น ร่วมกับ มูลนิธิชุมชนขอนแก่นทศวรรษหน้าสมาคมสื่อมวลชนจังหวัดขอนแก่น วันที่ 5 มีนาคม 2567 เวลา 08.30 น. - 13.00 น. ณ ธนาคารแห่งประเทศไทย สำนักงานภาคตะวันออกเฉียงเหนือ จังหวัดขอนแก่น
    14. โครงการจ้างผลืตสื่อสร้างสรรค์ต่อยอดองค์ความรู้มรดกทางภูมิปัญญาศิลปะหัตถกรรมไทย จำนวน 3 ตอน
    15. องค์กรร่วมจัดงานประกาศรางวัล "นาฎราช ครั้งที่ 15"
    16. องค์กรร่วมดำเนินโครงการประกวดสื่อเพื่อสร้างสำนึกพลเมือง ประจำปี 2567 สถาบันพระปกเกล้า ร่วมกับ สำนักงาน กสทช. และกองทุนพันนาสื่อปลอดภัยและสร้างสรรค์
    17. งานประกาศรางวัลสมาคมผู้กำกับภาพยนตร์ไทย ครั้งที่ 13 Thai Flim Director Awards 2024 "13 ปี หนังไทยข้าไม่ตาย" ร่วมกับสมาคมผู้กำกับภาพยนตร์ไทยวันที่ 4 เมษายน 2567 โรงแรม เดอะ สุโกศล กทม.
    18. กองทุนฯ ร่วมกับมูลนิธิจำนง รังสิกุล ดำเนินการจัดงานประกาศผลรางวัลโทรทัศน์ทองคำ ครั้งที่ 38 ในวันที่ 8 มิถุนายน 2567 ณ หอศิลป์แห่งชาติ ประกาศรางวัลจำนวน 20 รางวัล
    19. โครงการพัฒนารูปแบบการกำกับดูและกันเองอย่างสร้างสรรค์ ภายใต้บริบทสื่อใหม่เพื่อให้สังคมมีความปลอดภัย ในวันเสาร์ที่ 8 - 9 มิถุนายน 2567 ณ นครริมชอบฟ้า เมืองโบราณ จ.สมุทรปราการ
    20. กองทุนฯ ร่วมกับบริษัท อสมท จำกัด (มหาชน) จัดกิจกรรมไนน์เอ็นเตอร์เทน อวอร์ด 2504
    21. กองทุนฯ ร่วมจัดงานประกวดแคมเปญรณรงค์บริจาคโลหิตในกลุ่มเยาวชน ระดับอุดมศึกษา ร่วมกับโครงการเต็มใจ ภายใต้มูลนิธิดั่งพ่อสอน ระหว่างวันที่ 20 มิถุนายน - ธันวาคม 2567
    22. กองทุนฯ ร่วมจัดงานครบรอบ 27 ปี สภาการสื่อมวลชนแห่งชาติกับสภาการสื่อมวลชนแห่งชาติ ในวันที่ 4 กรกฎาคม 2567 โรงแรมรอยัลริเวอร์ กรุงเทพฯ จัดตั้งเวที "ยุทธศาสตร์ประเทศไทย ความท้าทายรัฐบาล" ในงานครบรอบ 27 ปี สภาการสื่อมวลชนแห่งชาติ มีผู้เข้าร่วมกิจกรรม 210 คน และมียอดการรับชมผ่านช่องทางออนไลน์ทั้งสิ้น 6,900 การรับชม
</t>
    </r>
    <r>
      <rPr>
        <b/>
        <u/>
        <sz val="14"/>
        <rFont val="TH Sarabun New"/>
        <family val="2"/>
      </rPr>
      <t xml:space="preserve">แผนงานสื่อสารองค์กร
</t>
    </r>
    <r>
      <rPr>
        <sz val="14"/>
        <rFont val="TH Sarabun New"/>
      </rPr>
      <t xml:space="preserve">    1. โครงการจ้างบริหารจัดการช่องทางการสื่อสารกองทุนพัฒนาสื่อปลอดภัยและสร้างสรรค์ผาน Line Official Account
    2. โครงการจ้างจัดประชาสัมพันธ์ตราสัญลักษณ์กองทุนพัฒนาสื่อปลอดภัยและสร้างสรรค์ ในงาน Dinner Talk : Thailand's Future อนาคตประเทศไทย 2024 ผ่านสื่อมวลชน วันที่ 24 ตุลาคม 2566 ณ คอนเวนชั่น เซ็นเตอร์ ชั้น 22 โรงแรมเซ้นทาราแกรนด์และบางกอก คอนเวนชั่นเซ็นเตอร์ เซ็นทรัลเวิลด์ กรุงเทพฯ
    3. โครงการจัดจ้างออกแบบและจัดทำหนังสือรายงานประจำปี กองทุนพัฒนาสื่อปลอดภัยและสร้างสรรค์ ประจำปี 2566 
    4. โครงการจ้างจัดทำสื่อประชาสัมพันธ์เพื่อการส่งเสริมภารลักษณ์องค์กร กองทุนพัฒนาสื่อปลอดภัยและสร้างสรรค์ 
    5. โครงการจัดจ้างประชาสัมพันธ์ผลงานกองทุนพัฒนาสื่อปลอดภัยและสร้างสรรค์ในสื่อสังคมออนไลน์
    6. โครงการจ้างประชาสัมพันธ์ภารกิจของกองทุนพัฒนาสื่อปลอดภัยและสร้างสรรค์ผ่านสื่อวิทยุ
    7. โครงการจ้างจัดทำสารคดีเปิดโลกศิลปะร่วมสมัย ผ่านมหกรรมศิลปะร่วมสมัยนานาชาติ
    8. โครงการจัดอบรมการผลิตสื่อออนไลน์เพื่อพัฒนาและสร้างแนวทางการเป็นผู้ผลิตสื่อปลอดภัยและสร้างสรรค์
    9. โครงการจ้างประชาสัมพันธ์กิจกรรมของกองทุนพัฒนาสื่อปลอดภัยและสร้างสรรค์ผ่านสื่อสิ่งพิมพ์และสื่อออนไลน์
    10. โครงการจ้างประชาสัมพันธ์ข้อมูลข่าวสารของกองทุนพัฒนาปลอดภัยและสร้างสรรค์ผ่านสื่ออนไลน์
    11. โครงการจ้างจัดพิมพ์หนังสือที่มีเนื้อหาส่งเสริมคุณธรรม จริยธรรม และวัฒนธรรมประเพณี
    12. โครงการจ้างจัดแสดงนิทรรศการผลงานกองทุนพัฒนาสื่อปลอดภัยและสร้างสรรค์ ในงานสัปดาห์หนังสือแห่งชาติ ประจำปี 2567
    13. โครงการจัดจ้างออกแบบและจัดพิมพ์หนังสือผลการดำเนินงานของกองทุนพัฒนาสื่อปลอดภัยและสร้างสรรค์ประจำปี 2566 ฉบับภาษาอังกฤษ
    14. โครงการจ้างประชาสัมพันธ์เผยแพร่ผลงานผู้รับทุนกองทุนพัฒนาสื่อปลอดภัยและสร้างสรรค์ผ่านสื่อออนไลน์
    15. โครงการจ้างจัดทำหนังสืออักษรเบรลล์เพื่อเผยแพร่ผลงานสื่อปลอดภัยและสร้างสรรค์ไปยังผู้พิการทางการมองเห็น
    16. โครงการจ้างจัดทำบทความเล่าสื่อกันฟัง ประชาสัมพันธ์ผลงานผู้รับทุน กองทุนพัฒนาสื่อปลอดภัยและสร้างสรรค์
    17. โครงการจ้างผลิตรายการพอดแคสต์ธรรมะสำหรับประชาชนทั่วไป
    18. โครงการจ้างประชาสัมพันธ์ตราสัญลักษณ์กองทุนพัฒนาสื่อปลอดภัยและสร้างสรรค์ ผ่านรายการโทรทัศน์เชิงท่องเที่ยวและวัฒนธรรม
    19. โครงการพัฒนาช่องทางการสื่อสารผ่านโซเชียลมีเดีย Blockdit กองทุนพัฒนาสื่อปลอดภัยและสร้างสรรค์
    20. โครงการจ้างผลิตสื่อประชาสัมพันธ์การดำเนินงานของกองทุนพัฒนาสื่อปลอดภัยและสร้างสรรค์
    21. โครงการจ้างผลิตวิดีทัศน์สื่อสารสาธารณประโยชน์เพื่อสร้างการมีส่วนร่วมกับสังคม ระยะเวลาดำเนินงานระหว่างเดือนกันยายน - ธันวาคม 2567
    22. โครงการจ้างประชาสัมพันธ์ตราสัญลักษณ์กองทุนพัฒนาสื่อปลอดภัยและสร้างสรรค์ผ่านรายการโทรทัศน์ที่ส่งเสริมความรู้สื่อดิจิทัลเทคโนโลยี
    23. โครงการจ้างผลิตและเผยแพร่สื่อเตือนภัยสร้างภูมิคุ้มกันสู้ภัยไซเบอร์</t>
    </r>
  </si>
  <si>
    <t>1 ตุลาคม 2567 - 29 มีนาคม 2568</t>
  </si>
  <si>
    <t>เนื่องจากมีการยื่นอุทธรณ์จากผู้ยื่นข้อเสนอประกวดราคาอิเล็กทรอนิกส์ ทำให้กระบวนการจัดซื้อจัดจ้างล่าช้าไปกว่า 4 เดือน และเกินกำหนดจัดงานเลยทำให้ไม่สามารถจัดงานในวันเวลาที่กำหนดไว้ได้</t>
  </si>
  <si>
    <t xml:space="preserve">การประชุมคณะอนุกรรมการเกี่ยวกับการส่งเสริมการมีส่วนร่วมของประชาชน
1. มีการประชุมคณะอนุกรรมการเกี่ยวกับการส่งเสริมการมีส่วนร่วมของประชาชน จำนวน 10 ครั้ง
2. มีโครงการดำเนินเองภายใต้กำกับของคณะอนุกรรมการเกี่ยวกับการส่งเสริมการมีส่วนร่วมของประชาชน 1 โครงการ คือ โครงการจ้างจัดอบรมเชิงปฏิบัติการเพื่อขับเคลื่อนและพัฒนาเครือข่ายสื่อปลอดภัยและสร้างสรรค์ ระดับภูมิภาค ปี 2567
 โครงการจ้างจัดเวทีขับเคลื่อนและพัฒนาเครือข่ายสื่อปลอดภัยและสร้างสรรค์ในระดับภูมิภาค ปี 2567
1. เกิดแผนการดำเนินงานการอบรมเชิงปฏิบัติการเพื่อขับเคลื่อนและพัฒนาเครือข่ายสื่อปลอดภัยและสร้างสรรค์ในระดับภูมิภาค ปี 2567  ประกอบด้วย 1) รูปแบบ แนวความคิด แผนปฏิบัติการ (Action Plan) กระบวนการการจัดการอบรมเชิงปฏิบัติการเพื่อขับเคลื่อนและพัฒนาเครือข่ายสื่อปลอดภัยและสร้างสรรค์ในระดับภูมิภาค 2) การออกแบบกระบวนการ กิจกรรมและรูปแบบการอบรมเชิงปฏิบัติการเพื่อร่วมขับเคลื่อนและพัฒนาเครือข่ายสื่อปลอดภัยและสร้างสรรค์ในระดับภูมิภาค และ 3) การออกแบบงานศิลปกรรม (Artwork) </t>
  </si>
  <si>
    <t>ผลงานตามตัวชี้วัดตามแผนผู้บริหาร เจ้าหน้าที่ มีความพึงพอใจไม่น้อยกว่าร้อยละ 90 แต่ผลงานที่เกิดขึ้นจริงจากผลประเมินความพึงพอใจทำได้ 83.35 เป็นการตั้งตัวชี้วัดที่ท้าทายมากขึ้นกว่าปีที่แล้ว (2566) ที่กำหนดไว้ร้อยละ 70 แต่ผลประเมินความพึงพอใจที่เกิดขึ้นจริงร้อยละ 83.35 แม้จะไม่ถึงตามตัวชี้วัดตามแผนแต่สูงกว่าปี 2566 ถึงร้อยละ 19.08</t>
  </si>
  <si>
    <t>งบประมาณเหลือมากกว่า ร้อยละ 10 เนื่องจากมีลูกจ้างเหมาบริการบางรายยกเลิกสัญญาระหว่างปีงบประมาณ และมีการพิจารณาการจัดหาวัสดุและครุภัณฑ์ที่เน้นความคุ้มค่า ประหยัดและจำเป็น</t>
  </si>
  <si>
    <t>มีการวางแผนและคาดการณ์การใช้งบประมาณในปี 2568 ให้มีความเหมาะสม คุ้มค่ายิ่งขึ้น</t>
  </si>
  <si>
    <t xml:space="preserve"> 1. ดำเนินการจัดทำแผนงบประมาณ ประจำปีงบประมาณ พ.ศ. 2567 และได้รับความเห็นชอบงบประมาณในการดำเนินงานจากคณะกรรมการฯ
 2. ดำเนินการจัดฝึกอบรมแบบ Inhouse Training 
 3. ดำเนินการส่งเจ้าหน้าที่เข้าอบรมแบบ Public Training จำนวน 74 หลักสูตร มีผู้เข้าอบรม 46 คน
 4. ดำเนินการส่งเจ้าหน้าที่ระดับบริหารเข้าอบรมแบบ Public Training จำนวน 3 หลักสูตร มีผู้เข้าอบรม 3 คน
 4. ดำเนินการจัดสัมมนาบุคลากร ประจำปีงบประมาณ พ.ศ. 2567 จำนวน 1 ครั้ง
 5. ดำเนินการจัดตั้งคณะทำงานความปลอดภัย สุขอนามัย และสภาพแวดล้อมในการทำงาน
 6. ดำเนินการจัดประชุมคณะทำงานฯ แล้ว จำนวน 2 ครั้ง
 7. จัดทำข้อมูลเอกสารเพื่อเสนอต่อสัญญากรมธรรม์ประกันภัย
 8. ดำเนินการต่อสัญญาประกันภัยความรับผิดของคณะกรรมการและผู้บริหาร กับบริษัท ทิพยประกันภัย จำกัด (มหาชน)
 9. ดำเนินการต่อสัญญาจัดทำ payroll กับบริษัท HR Serve จำกัด
10. ดำเนินการจ่ายเงินเดือน/สวัสดิการ ให้แก่บุคลากรที่เป็นไปตามกำหนดระยะเวลาในแต่ละเดือน</t>
  </si>
  <si>
    <t>งบประมาณการฝึกอบรมตามแผน IDP ไม่เพียงพอเนื่องจากผู้เข้าอบรมบางส่วน ขออนุมัติการฝึกอบรมนอกแผน IDP ก่อนการฝึกอบรมตามแผน ทำให้เมื่อขอฝึกอบรมตามแผน งบประมาณจึงไม่เพียงพอในการดำเนินการ</t>
  </si>
  <si>
    <t>กำหนดให้บุคลากรทุกคน ยื่นขอฝึกอบรมตามแผน IDP ก่อนเป็นลำดับแรก หากมีงบประมาณคงเหลือในช่วง 3 เดือนสุดท้ายของปีงบประมาณ จึงจะอนุญาตให้เข้ารับการฝึกอบรมตามความสนใจของบุคลากรได้</t>
  </si>
  <si>
    <t>1. การเปลี่ยนแปลงด้านดิจิทัลและเทคโนโลยีมีการพัฒนารวดเร็ว และปัญหาภัยคุกคาม การโจมตีระบบสารสนเทศ ส่งผลกระทบด้านการรักษาความมั่นคงปลอดภัยสารสนเทศและความมั่นคงปลอดภัยไซเบอร์ ทำให้ต้องเพิ่มการวางนโยบายด้านการรักษาความมั่นคงปลอดภัยให้มากยิ่งขึ้น
2. การขาดแคลนผู้เชี่ยวชาญด้านไอทีที่มีทักษะอาจจำกัดความสามารถขององค์กรในการนำโซลูชันดิจิทัลไปใช้และจัดการอย่างมีประสิทธิภาพ รวมถึงการฝึกอบรมและการจ้างบุคคลากรที่มีความสามารถ เพื่อช่วยพัฒนาศักยภาพของบุคลากร และเพิ่มประสิทธิภาพให้องค์กรดียิ่งขึ้น
3. การได้รับอนุมัติงบประมาณล่าช้า ส่งผลให้ดำเนินการจัดซื้อจัดจ้างอาจล่าช้าไป ด้วยเนื่องจากโครงการในส่วนงานดิจิทัลส่วนใหญ่เป็นงบลงทุน</t>
  </si>
  <si>
    <t>1. แนวทางปฏิบัติและกรอบมาตรฐานด้านการรัษาความมั่นคงปลอดภัยไซเบอร์อันเป็นข้อกำหนดขั้นต่ำ ในการดำเนินการด้านการรักษาความมั่นคงปลอดภัยไซเบอร์ พื้นฐานสำคัญทางสารสนเทศ รวมทั้งกำหนดมาตรการในการประเมินความเสี่ยง การตอบสนองและรับมือกับภัยคุกคามไซเบอร์ เมื่อมีภัยคุกคามทางไซเบอร์หรือเหตุการณ์ที่ส่งผลกระทบหรืออาจก่อให้เกิดผลกระทบหรือความเสียหายอย่างร้ายแรงต่อระบบสารสเทศ เพื่อให้การรักษาความมั่นคง ปลอดภัยไซเบอร์ปฏิบัติได้อย่างรวดเร็ว มีประสิทธิภาพ และเป็นไปในทิศทางเดียวกัน สอดคล้องกับมาตรฐานสากล เพื่อสนับสนุนการดำเนินงานของสำนักงานคณะกรรมการรักษาความมั่นคงปลอดภัยไซเบอร์แห่งชาติ
2. พัฒนาทักษะบุคลากรการฝึกอบรมหรือจ้างบุคลากรที่มีความสามารถ เพื่อช่วยพัฒนาศักยภาพของบุคลากร และเพิ่มประสิทธิภาพให้องค์กรดียิ่งขึ้น
3. กำหนดแผนการจัดซื้อจัดจ้างประจำปีให้สอดคล้องตามกำหนดการอนุมัติงบประมาณ รวมถึงกำหนดแผนปฏิบัติการด้านดิจิทัลประจำปีให้เรียบร้อยก่อนไตรมาสสุดท้ายของปีงบประมาณก่อนหน้า</t>
  </si>
  <si>
    <t>มีโครงการทั้งหมด 39 โครงการ ที่ต้องดำเนินการ ดังนี้
1. โครงการพัฒนาหรือจัดหาระบบบริหารจัดการทรัพยากรองค์กร (ERP)
2. โครงการพัฒนาหรือจัดหาระบบสนับสนุนการบริหารจัดการงานด้านเทคโนโลยีดิจิทัล (ITSM)
3. โครงการปรับปรุงเพื่อเพิ่มประสิทธิภาพระบบ Linkage
4. โครงการจ้างปรับปรุงเว็บไซต์กองทุนพัฒนาสื่อปลอดภัยและสร้างสรรค์ (ITA)
5. โครงการจ้างพัฒนาระบบเทคโนโลยีดิจิทัลเพื่อการบริหารจัดการองค์กรภายใน ระยะที่ 1
6. โครงการจัดจ้างปรับปรุงระบบ PM (เดิม)
7. โครงการจัดตั้งศูนย์ SOC
8. โครงการจัดจ้างตรวจสอบช่องโหว่ของระบบเครือข่ายและระบบสารสนเทศ
9. โครงการจัดซื้อเครื่องแม่ข่ายและติดตั้ง สำหรับติดตั้งระบบ NAC
10. จัดฝึกอบรมให้กับผู้ที่เกี่ยวข้องและจัดทำเอกสารที่เกี่ยวข้อง
10. โครงการเช่าใช้ระบบบริหารจัดการนโยบายควบคุมการใช้งานระบบเครือข่ายคอมพิวเตอร์ (Network Access Control)
11. โครงการเช่าใช้บริหารระบบป้องกันเครือข่าย ณ สำนักงานกองทุนฯ (Firewall)
12. โครงการจัดซื้อพร้อมติดตั้งอุปกรณ์ป้องกันเครือข่าย (Next Generation Firewall) ณ NT
13. โครงการจัดจ้างบริการออกใบรับรองความปลอดภัยระบบสารสนเทศและเว็บไซต์ (SSL)
14. โครงการจัดหาระบบตรวจสอบและตอบสนองภัยคุกคามของเครื่องลูกข่ายและเครื่องแม่ข่าย (EDR)
15. โครงการเช่าใช้ระบบป้องกันการบุกรุกเว็บไซต์ (Web Application Firewall) สำหรับ Cloud
16. โครงการฝึกอบรมทักษะที่จำเป็นสำหรับผู้บริหารเทคโนโลยีดิจิทัล (CIO)
17. โครงการฝึกอบรมบุคลากรด้านดิจิทัลสารสนเทศ (Officer)
18. โครงการจัดหาการบำรุงรักษาระบบบริหารจัดการโครงการ (Project Management)
19. โครงการจัดหาการบำรุงรักษาระบบสารบรรณอิเล็กทรอนิกส์ (e-Saraban)
20. โครงการจัดหารการบำรุงรักษาระบบบริหารและพัฒนาทรัพยากรบุคคล (HRM)
21. โครงการจัดหาการบำรุงรักษาระบบ e-budget
22. โครงการจัดหาการบำรุงรักษาระบบ Microsoft Dynamic AX (ERP)
23. โครงการจัดหารการบำรุงรักษาระบบผู้ตรวจสอบบัญชีโครงการ (Auditor)
24. โครงการจัดหาการบำรุงรักษาระบบ Linkage
25. โครงการเช่าใช้บริการพื้นที่ Co-location
26. โครงการจ้างบริการบำรุงรักษาระบบเครื่องข่ายสนับสนุนการปฏิบัติงาน NT
27. โครงการจัดหาการบำรุงรักษาอุปกรณ์สำหรับ Data Center
28. โครงการจัดหาซอฟแวร์สนับสนุนการใช้งานในสำนักงาน
29. โครงการจัดหาการบำรุงรักษาอุปกรณ์สำหรัการเช่าใช้บริการ Cloud Server (13 VM)
30. โครงการเช่าใช้บริการระบบสำรองข้อมูลศูนย์ Data Center แบบสำรองข้อมูลบนระบบคลาวด์ (Cloud Backup)
31. ปรับปรุงและเช่าใช้ระบบอินเทอร์เน็ตหลัก (AIS)
32. ปรับปรุงและเช่าใช้ระบบอินเทอร์เน็ตฉุกเฉิน (UIH)
33. โครงการจัดจ้างนักวิเคราะห์ระบบด้านเทคโนโลยีสารสนเทศ
34. โครงการจัดหาครุภัณฑ์คอมพิวเตอร์เพื่อทดแทนที่ชำรุดบกพร่องและไม่สามารถซ่อมแซมได้ (Access Control System) สำหรับห้องเซิร์ฟเวอร์ พร้อมติดตั้ง
35. โครงการจ้างเหมาบุคลากรบริหารจัดการโครงการดิจิทัล
36. โครงการจ้างบริการบำรุงรักษาและทำความสะอาดเครื่องปรับอากาศในห้อง Server
37. โครงการจัดจ้างบริการการตรวจสอบภายใน (Internal Audit) เพื่อประเมินการปฏิบัติตามมาตรฐาน ISO 270001 : 2022
38. โครงการจ้างปรับปรุงห้องเซิร์ฟเวอร์</t>
  </si>
  <si>
    <t>5.1.3  โครงการบริหารและพัฒนาทรัพยากรบุคคล</t>
  </si>
  <si>
    <t>5.1.1  โครงการบริหารจัดการทั่วไป ฝ่ายบริหารองค์กร</t>
  </si>
  <si>
    <t>5.1.2 โครงการบริหารจัดการทั่วไป ฝ่ายพัฒนาประสิทธิภาพองค์กร</t>
  </si>
  <si>
    <r>
      <t>5.1</t>
    </r>
    <r>
      <rPr>
        <sz val="15"/>
        <rFont val="TH Sarabun New"/>
        <family val="2"/>
      </rPr>
      <t xml:space="preserve">.4  </t>
    </r>
    <r>
      <rPr>
        <sz val="15"/>
        <color theme="1"/>
        <rFont val="TH Sarabun New"/>
        <family val="2"/>
      </rPr>
      <t xml:space="preserve">โครงการพัฒนาระบบเทคโนโลยีสารสนเทศและดิจิทัลภายในสำนักงาน </t>
    </r>
  </si>
  <si>
    <t>1. มีการเปลี่ยนแปลงอำนาจการบริหารทางการเมือง
2. มีการเปลี่ยนการนัดหมายการประชุมกระทันหัน
3. การประชุมคณะอนุกรรมการและคณะกรรมการกองทุนฯ มีระยะเวลาที่ใกล้เคียงกัน ทำให้มีระยะเวลากระชั้นชิดในการปรับปรุงแก้ไขระเบียบวาระการประชุม</t>
  </si>
  <si>
    <t>1. กำหนดปฏิทินระเบียบวาระการประชุมประจำปี (วาระสำคัญแต่ละไตรมาส) เพื่อวางแผนหรือสามารถกำหนดระยะเวลา กำหนดระเบียบวาระการประชุมที่จำเป็นเร่งด่วน ในการวางแผน/กำหนดระยะเวลาการประชุมได้ชัดเจน รองรับการเปลี่ยนแปลงการนัดหมาย และสามารถเตรียมการจัดทำระเบียบวาระการประชุมได้ล่วงหน้าและทันการณ์</t>
  </si>
  <si>
    <t>เนื่องจากงบประมาณที่ได้รับการจัดสรรจาก กสทช. ล่าช้า ทำให้กระทบต่อแผ่นงานที่อนุมัติไว้เดิม จึงมีการทบทวนรายละเอียดจากการดำเนินงานและระยะเวลา จึงได้มีการขอคืนงบประมาณ เมื่อช่วงเดือนกรกฏาคม 2567 โดยขอทบทวนการดำเนินงานภายใต้กิจกรรมเดิมโดยลดงบประมาณที่จะดำเนินการภายใต้แผนงานบริหารจัดการและพัฒนาองค์กร กิจกรรมการสนับสนุนงานกฎหมาย เพื่อเป็นการประหยัดงบประมาณ จึงมีการขอคืนงบประมาณ เนื่องจากบางกิจกรรม อาทิเช่น การสนับสนุนการประชุมคณะอนุกรรมการด้านกฎหมายและเชิญผู้ทรงคุณวุฒิจัดทำอนุบัญญัติไม่มีการดำเนินงานเนื่องจากยังไม่มีการแต่งตั้งคณะอนุกรรมการด้านกฎหมายเพื่อขับเคลื่อนการจัดทำอนุบัญญัติที่ต้องออกภายใต้พระราชบัญญัติกองทุนพัฒนาสื่อปลอดภัยและสร้างสรรค์ พ.ศ.2558 และแนวนโยบายที่ต้องการขับเคลื่อนภารกิจให้บรรลุวัตถุประสงค์มากยิ่งขึ้น และขอกันเงินไว้ใช้บางส่วนเพื่อรอการแต่งตั้งคณะอนุกรรมการด้านกฎหมาย จนเข้าสู่ไตรมาสสุดท้ายวันที่ 30 สิงหาคม 2567 จึงมีการแต่งตั้งและประธานไม่ได้มีการนัดหมายการประชุม จึงไม่มีการใช้งบประมาณเพื่อดำเนินงานดังกล่าว นอกจากนี้ ในส่วนการจ้างบริการบุคคลภายนอกช่วยเหลือส่วนกฏหมายไม่ได้มีการจ้างครบรอบปีงบประมาณ โดยในช่วงแรกมีการเหมาบริการถึงเดือนพฤษภาคม และมาจ้างอีกครั้งในเดือนกันยายน จึงไม่มีการจ้างต่อเนื่อง ทำให้มีงบประมาณที่ตั้งไว้ใช้สำหรับการจ้างดังกล่าวคงเหลือจากการประมาณการไว้ในช่วงของบประมาณ</t>
  </si>
  <si>
    <t>1. หลักจากที่คณะกรรมการกองทุนฯ มีมติเห็นชอบแผนการดำเนินงาน แผนการเงิน และงบประมาณ เรียบร้อยแล้ว ควรเร่งเสนอหนังสือถึง กสทช. เพื่อขอรับงบประมาณ
2. ควรปรับปรุงแก้ไข พรบ.กองทุนฯ จากเดิมที่ใช้ตามรอบปีงบประมาณ เป็นรอบปีปฏิทิน เพื่อแก้ไขการใช้จ่ายเงินงบประมาณ และสามารถขอรับงบประมาณได้ทันตามรอบปีกับ กสทช.</t>
  </si>
  <si>
    <r>
      <rPr>
        <b/>
        <sz val="14"/>
        <rFont val="TH Sarabun New"/>
        <family val="2"/>
      </rPr>
      <t>1.งานยุทธศาสตร์ นโยบายและแผน</t>
    </r>
    <r>
      <rPr>
        <sz val="14"/>
        <rFont val="TH Sarabun New"/>
      </rPr>
      <t xml:space="preserve">
    </t>
    </r>
    <r>
      <rPr>
        <b/>
        <sz val="14"/>
        <rFont val="TH Sarabun New"/>
        <family val="2"/>
      </rPr>
      <t>1.1 โครงการการศึกษาวิจัย การประชุมเชิงปฏิบัติการ การเสวนาหรือกิจกรรมในรูปแบบอื่น ๆ เกี่ยวกับงานด้านนโยบาย ยุทธศาสตร์ การเปลี่ยนแปลงยุทธศาสตร์ไปสู่การปฏิบัติ แผนปฏิบัติการ แผนงบประมาณ แผนการใช้จ่ายงบประมาณ แผนการบริหารความเสี่ยงและการควบคุมภายใน การกำกับ ติดตามและการประเมินผล</t>
    </r>
    <r>
      <rPr>
        <sz val="14"/>
        <rFont val="TH Sarabun New"/>
      </rPr>
      <t xml:space="preserve">
    1.1.1 ได้จัดทำโครงการจ้างเสวนาวิชาการสื่อปลอดภัยและสร้างสรรค์ และทิศทางสื่อปี 2568 โดยได้ดำเนินการจัดซื้อจัดจ้างด้วยวิธีประกวดราคาอิเล็กทรอนิกส์ (e-bidding) ปรากฎว่า บริษัททับทิม 61 จำกัดเป็นผู้ชนะ ซึ่งโครงการดังกล่าวจะเสร็จสิ้น 8 ก.พ. 68
    1.1.2 สำนักงานได้จัดทำโครงการประเมินสถานะองค์กรในการเป็นระบบราชการ 4.0 (PMQA 4.0) ในปีงบประมาณ 2567 ได้ดำเนินการเสร็จแล้ว และโครงการจ้างติดตามผลการดำเนินงานตามแผนพัฒนาองค์กรตามเกณฑ์ PMQA 4.0 ตามสัญญาเลขที่ 87/2567 ณ 30 กันยายน 2567 สิ้นปีงบประมาณ 2567 อยู่ระหว่างดำเนินการ
    1.1.3 สำนักงานได้จัดทำโครงการจ้างสืบค้นข้อมูลเพื่อประเมินผลการเผยแพร่สื่อและประเมินการดำเนินงานขององค์กรผ่าน Social Listening โดยได้จัดซื้อจัดจ้าง บริษัท ไวซ์ไซท์ (ประเทศไทย) จำกัด เป็นผู้ดำเนินการ ตามสัญญาเลขที่ 35/2567 ปีงบประมาณ 2567 ได้ดำเนินการแล้วเสร็จแล้ว
    1.1.4 สำนักงานได้จัดทำโครงการจ้างศึกษา วิเคราะห์ข้อเสนอโครงการประจำปี 2566 เพื่อศึกษาความสอดคล้องของโครงการตามยุทธศาสตร์ของกองทุนพัฒนาสื่อปลอดภัยและสร้างสรรค์ โดยได้จัดซื้อจัดจ้างบริษัท อินโนเว็กซ์ จำกัด เป็นผู้ดำเนินการ ตามสัญญาเลขที่ 47/2567 ซึ่งปีงบประมาณ 2567 ได้ดำเนินการแล้วเสร็จ
    1.1.5 สำนักงานได้จัดทำโครงการวิจัยสถานภาพการนำเสนอข่าวในทีวีดิจิตอลหลังการเปลี่ยนแปลงหนึ่งทศวรรษ โดยได้จัดซื้อจัดจ้าง นางสาวพิมลพรรณไชยนันท์ เป็นผู้ดำเนินการ ตามใบสั่งจ้างเลขที่ 102/2567 ลงวันที่ 19 ก.ย. 67 ซึ่งโดยโครงการนี้อยู่ระหว่างดำเนินการ
    1.1.6 สำนักงานได้จัดทำโครงการวิจัยการส่งเสริมและพัฒนาอุตสาหกรรมภาพยนตร์ : กรณีศึกษาอุตสาหกรรมภาพยนตร์อินเดียเพื่อการพัฒนาอุตสาหกรรมภาพยนตร์ไทยสู่ซอฟต์พาวเวอร์ โดยได้จัดซื้อจัดจ้างมหาวิทยาลัยศรีนครินทรวิโรฒ เป็นผู้ดำเนินการ ตามใบสั่งจ้างเลขที่ 99/2567 ลงวันที่ 18 ก.ย. 67 ซึ่งโดยโครงการนี้อยู่ระหว่างดำเนินการ
    </t>
    </r>
    <r>
      <rPr>
        <b/>
        <sz val="14"/>
        <rFont val="TH Sarabun New"/>
        <family val="2"/>
      </rPr>
      <t>1.2 จัดประชุมเชิงปฏิบัติการเพื่อการจัดทำแผนการดำเนินงาน แผนการเงินและงบประมาณ และแผนการใช้จ่ายงบประมาณ</t>
    </r>
    <r>
      <rPr>
        <sz val="14"/>
        <rFont val="TH Sarabun New"/>
      </rPr>
      <t xml:space="preserve">
    1.2.1 จัดการประชุมเชิงปฏิบัติการเพื่อจัดทำแผนการดำเนินงาน แผนการเงิน และงบประมาณ ประจำปี 2568 ระหว่างวันที่ 16 - 17 พ.ค. 67 ณ โรงแรมฟอร์จูน แสงจันทร์ บีช โฮเทล
    1.2.2 คณะอนุกรรมการบริหารกองทุนฯ ในคราวประชุมครั้งที่ 3/2567 เมื่อวันที่ 23 ส.ค. 67 มีมติเห็นชอบ (ร่าง) แผนการดำเนินงาน แผนการเงินและงบประมาณ 2568 โดยให้ปรับแก้ตามข้อเสนอแนะ
    1.2.3 คณะกรรมการกองทุนฯ ครั้งที่ 4/2567 เมื่อวันที่ 13 กันยายน 2567 มีมติอนุมัติแผนการดำเนินงาน แผนการเงินและงบประมาณ ประจำปี 2568
    1.2.4 คณะอนุกรรมการบริหารกองทุนฯ ครั้งที่ 3/2567 เมื่อวันที่ 23 สิงหาคม 2567 มีมติเห็นชอบ (ร่าง) แผนการดำเนินงาน แผนการเงิน และงบประมาณ ประจำปีงบประมาณ 2567 โดยให้ปรับแก้ตามข้อคิดเห็นและข้อเสนอแนะ
</t>
    </r>
    <r>
      <rPr>
        <b/>
        <sz val="14"/>
        <rFont val="TH Sarabun New"/>
        <family val="2"/>
      </rPr>
      <t xml:space="preserve">2. การบริหารความเสี่ยงและการควบคุมภายใน </t>
    </r>
    <r>
      <rPr>
        <sz val="14"/>
        <rFont val="TH Sarabun New"/>
      </rPr>
      <t xml:space="preserve">
    2.1 สำนักงานได้ดำเนินการโครงการจัดทำกระบวนการทำงานขององค์กร (Business Flowchart) การจัดวางระบบการควบคุมภายใน โดยได้จัดจ้าง บ.แบรนต์ เมทริกซ์ รีเสิร์ซ สัญญาเลขที่ 53/2567 โดยแบ่งเป็น 3 งวด ในปีงบประมาณ 2567 สามารถเบิกจ่ายได้ 2 งวด
    2.2 สำนักงานฯ นำเสนอคู่มือและแผนบริหารจัดการความเสี่ยง ประจำปีงบประมาณ 2567 ต่อคณะอนุกรรมการบริหารฯ ในคราวประชุมครั้งที่ 6/2567 เมื่อวันที่ 21 สิงหาคม 2566 โดยในที่ประชุมมีมติเห็นชอบแผนบริหารคาวมเสี่ยงและคู่มือการบริหารความเสี่ยงฯ ดังกล่าว
    2.3 คณะกรรมการกองทุนฯ ในคราวประชุมครั้งที่ 1/2567 เมื่อวันที่ 9 มกราคม 2567 ที่ประชุมมีมติเห็นชอบคู่มือ และแผนบริหารจัดการความเสี่ยงฯ ประจำปี 2567 ดังกล่าว
</t>
    </r>
    <r>
      <rPr>
        <b/>
        <sz val="14"/>
        <rFont val="TH Sarabun New"/>
        <family val="2"/>
      </rPr>
      <t>3. โครงการติดตามและประเมินผลการดำเนินงานของกองทุน</t>
    </r>
    <r>
      <rPr>
        <sz val="14"/>
        <rFont val="TH Sarabun New"/>
      </rPr>
      <t xml:space="preserve">
    3.1 คณะกรรมการประเมินผลการดำเนินงานฯ ในคราวประชุมครั้งที่ 11/2566 เมื่อวันที่ 24 พฤศจิกายน 2566 ที่ประชุมมีมติเห็นชอบ (ร่าง) รายงานประเมินผลการดำเนินงานฯ ประจำปีงบประมาณ 2566 ทั้งนี้ได้มีการรายงานผลการประเมินดังกล่าว ต่อคณะกรรมการกองทุนฯ ในคราวประชุมครั้งที่ 2/2567 เมื่อวันที่ 19 มิถุนายน 2567 ในระเบียบวาระที่ 3.5
    3.2 คณะกรรมการประเมินผลฯ ครั้งที่ 9/2567 เมื่อวันที่ 11 พฤศจิกายน 2567 มีมติเห็นชอบตัวชี้วัดการประเมินผลการดำเนินงานของกองทุนฯ ประจำปีงบประมาณ 2568 ตามกรอบการประเมินผลการดำเนินงานของกองทุนฯ 
    3.3 สำนักงานได้ดำเนินการจัดซื้อจัดจ้างโครงการที่ปรึกษาประเมินผลการดำเนินงานของกองทุนฯ ตามกรอบหลักเกณฑ์และตัวชี้วัดการประเมินของคณะกรรมการประเมินผลฯ ประจำปีงบประมาณ 2567 โดยผู้ชนะการคัดเลือกได้แก่ มหาวิทยาลัยมหิดล
</t>
    </r>
    <r>
      <rPr>
        <b/>
        <sz val="14"/>
        <rFont val="TH Sarabun New"/>
        <family val="2"/>
      </rPr>
      <t>4. งานสนับสนุนคณะกรรมการประเมินผลฯ</t>
    </r>
    <r>
      <rPr>
        <sz val="14"/>
        <rFont val="TH Sarabun New"/>
      </rPr>
      <t xml:space="preserve"> โดยสำนักงานได้ดำเนินการจัดประชุมคณะกรรมการประเมินผลการดำเนินงานของกองทุน ประจำปีงบประมาณ 2567 จำนวน 10 ครั้ง
</t>
    </r>
    <r>
      <rPr>
        <b/>
        <sz val="14"/>
        <rFont val="TH Sarabun New"/>
        <family val="2"/>
      </rPr>
      <t xml:space="preserve">5. งานรายงานผลการดำเนินงาน </t>
    </r>
    <r>
      <rPr>
        <sz val="14"/>
        <rFont val="TH Sarabun New"/>
      </rPr>
      <t xml:space="preserve">กองทุนได้ดำเนินการส่งแผนการดำเนินงาน แผนการเงิน และงบประมาณ ประจำปี 2568 ต่อกระทรวงการคลัง ตามบันทึกที่ 0003/984 ลงวันที่ 23 กันยายน 2567 และหนังสือของรับการจัดสรรงบประมาณ 2568 ต่อสำนักงาน กสทช. ตามบันทึกที่ 0003/975 ลงวันที่ 20 กันยายน 2567
</t>
    </r>
    <r>
      <rPr>
        <b/>
        <sz val="14"/>
        <rFont val="TH Sarabun New"/>
        <family val="2"/>
      </rPr>
      <t xml:space="preserve">6. งานสนับสนุนการดำเนินงานของฝ่ายนโยบาย ยุทธศาสตร์ และวิจัย 
     </t>
    </r>
    <r>
      <rPr>
        <sz val="14"/>
        <rFont val="TH Sarabun New"/>
      </rPr>
      <t xml:space="preserve">6.1 สำนักงานฯ ดำเนินการส่งรายชื่อผู้เกี่ยวข้องภายนอกและภายในเป็นที่เรียบร้อย ซึ่งสำนักงาน ปปช. ได้ประกาศผลการประเมินเมื่อวันที่ 30 กรกฏาคม 2567 กองทุนพัฒนาสื่อฯ ได้รับผลการประเมิน ITA อยู่ที่ 91.21 (ผ่าน) และผลการประเมินอยู่ในลำดับที่ 22 ของหน่วยงานประเภทองค์การมหาชน
     6.2 ฝ่ายเลขานุการคณะกรรมการประเมินผลฯ ได้ดำเนินการสำรวจความพึงพอใจของคณะกรรมการประเมินผลฯ ที่มีต่อการสนับสนุนงานของฝ่ายเลขานุการ พบว่าคณะกรรมการประเมินผลฯ มีความพึงพอใจฯ อยู่ในที่ร้อยละ 94.40 
     6.3 สำนักงานได้จัดทำโครงการจ้างประเมินผลการปฏิบัติงานผู้จัดการกองทุนพัฒนาสื่อปลอดภัยและสร้างสรรค์ ประจำปีงบประมาณ 2567 โดยได้ดำเนินการจัดซื้อจัดจ้างด้วยวิธีพิจารณา คัดเลือกข้อเสนอ ปรากฏว่าบริษัท อินโนเว็กซ์ จำกัด เป็นผู้ชนะและลงนามในสัญญาเลขที่ 107/2567 ซึ่งโครงการดังกล่าวจะเสร็จสิ้นวันที่ 24 มีนาคม 68
     6.4 สำนักงานได้จัดทำโครงการสำรวจประเมินความพึงพอใจ ความไม่พึงพอใจ ความคาดหวัง ความเชื่อมั่นและความผูกผันของผู้รับบริการ และผู้มีส่วนได้ส่วนเสียต่อการดำเนินงานของกองทุนพัฒนาสื่อปลอดภัยและสร้างสรรค์ ประจำปีงบประมาณ 2567 โดยได้ดำเนินการจัดซื้อจัดจ้างด้วยวิธีพิจารณาคัดเลือกข้อเสนอ ปรากฏว่า สถาบันบัณฑิตพัฒนบริหารศาสตร์ เป็นผู้ชนะ และลงนามในสัญญาเลขที่ 17/2567 ซึ่งโครงการดังกล่าวจะเสร็จสิ้นวันที่ 27 ธันวาคม 67
</t>
    </r>
  </si>
  <si>
    <t>5.1.5  โครงการสนับสนุนภารกิจฝ่ายเลขานุการและงานกฎหมาย (ส่วนสนับสนุนภารกิจฝ่ายเลขานุการ)</t>
  </si>
  <si>
    <r>
      <t xml:space="preserve"> </t>
    </r>
    <r>
      <rPr>
        <b/>
        <sz val="14"/>
        <color theme="1"/>
        <rFont val="TH Sarabun New"/>
        <family val="2"/>
      </rPr>
      <t>ส่วนสนับสนุนภารกิจฝ่ายเลขานุการฯ</t>
    </r>
    <r>
      <rPr>
        <sz val="14"/>
        <color theme="1"/>
        <rFont val="TH Sarabun New"/>
        <family val="2"/>
      </rPr>
      <t xml:space="preserve">
 1. สามารถจัดประชุมคณะกรรมการกองทุนพัฒนาสื่อปลอดภัยและสร้างสรรค์ คณะอนุกรรมการบริหาร คณะอนุกรรมการด้านกฎหมาย ตามกำหนดนัดหมายได้อย่างครบถ้วน  
  2. คณะกรรมการกองทุน เห็นชอบต่อ (ร่าง) ประกาศเปิดรับข้อเสนอโครงการหรือกิจกรรม และมีการจัดทำสัญญาให้ทุนครบตามจำนวนที่คณะอนุกรรมการบริหารมีมติอนุมัติ
  3. ปฏิบัติงานธุรการของผู้จัดการกองทุน รองผู้จัดการกองทุน และผู้อำนวยการฝ่าย ตามที่ได้รับมอบหมายครบถ้วน และรับ - ส่งหนังสืองานสารบรรณผู้จัดการกองทุน และรองผู้จัดการกองทุน ได้ครบถ้วนตรงเวลา</t>
    </r>
  </si>
  <si>
    <r>
      <rPr>
        <b/>
        <sz val="14"/>
        <color theme="1"/>
        <rFont val="TH Sarabun New"/>
        <family val="2"/>
      </rPr>
      <t>ส่วนกฎหมาย</t>
    </r>
    <r>
      <rPr>
        <sz val="14"/>
        <color theme="1"/>
        <rFont val="TH Sarabun New"/>
        <family val="2"/>
      </rPr>
      <t xml:space="preserve">
1. จ้างเหมาบริการบุคคลภายนอกช่วยเหลือส่วนกฎหมาย 
2. ไม่มีการประชุมคณะอนุกรรมการด้าน กฎหมาย
3. ไม่มีการเชิญผู้ทรงคุณวุฒิจัดทำอนุบัญญัติ
4. มีการประชุมคณะทำงานภายในเพื่อจัดทำร่างอนุบัญญัติ
5. การจัดทำคำร้องขอรับเงินค่าปรับ จำนวน 125 คดี
6. คณะกรรมการกองทุนให้ความเห็นชอบร่างประกาศให้ทุนประจำปีงบประมาณ 2567 โดยผู้จัดการออกประกาศผลการพิจารณาจัดสรรทุนและมีการทำสัญญาให้ทุนจำนวน 112 สัญญา
7. การดำเนินการเกี่ยวกับการระงับข้อพิพาทหรืออื่นๆ ที่เกี่ยวข้อง จำนวน 2 เรื่อง
    7.1. พนักงานอัยการฟ้องร้องนายอรรวุฒิ ศิริปัญญา ผู้รับทุน โครงการ มือเล็ก ๆ เรียนรู้เท่าทันสื่อ ปี 2 ยกกำลัง 3  
    7.2. พนักงานอัยการฟ้องร้องนายนพรัตน์ หมีนหนาด โครงการรวมพลังเยาวชนสื่อสร้างสรรค์
 8. ยื่นคำขอรับแจ้งข้อมูลลิขสิทธิ์ (อย่างน้อย 30 เรื่อง ตามที่ผู้จัดการกำหนดตามประเภทผลงานในแต่ละปี)
     8.1 ตรวจสอบประเภทผลงานตามสัญญาให้ทุน
     8.2 ยื่นคำขอต่อเจ้าหน้าที่ กรมสินทางปัญญา</t>
    </r>
  </si>
  <si>
    <t>5.1.6  โครงการสนับสนุนภารกิจฝ่ายเลขานุการและงานกฎหมาย (ส่วนกฎหมาย)</t>
  </si>
  <si>
    <t xml:space="preserve">5.1.7  โครงการพัฒนาและสนับสนุนงานนโยบายและยุทธศาสตร์ </t>
  </si>
  <si>
    <t>5.1.8  โครงการสนับสนุนความเข้มแข็งด้านการตรวจสอบภายใน</t>
  </si>
  <si>
    <t>1. กิจกรรมกลุ่มการปฏิบัติงานตรวจสอบ จำนวน 12 งาน 
     1.1 มีการปฏิบัติงานกลุ่มงานตรวจสอบ จำนวน 12 งาน
     1.2 ปฏิบัติแล้วเสร็จ จำนวน 12 งาน และมีงานมอบหมายพิเศษเพิ่ม 1 งาน ปฏิบัติแล้วเสร็จ
2. กิจกรรมการทำหน้าที่เลขานุการคณะอนุกรรมการตรวจสอบภายใน ปฏิบัติงานกิจกรรมการทำหน้าที่เลขานุการคณะอนุกรรมการตรวจสอบภายใน ระหว่างปีงบประมาณ 2567 จำนวน 7 ครั้ง
3. กลุ่มงานโครงการสนับสนุนความเข้มแข็งด้านการควบคุมภายใน เรื่องการกำกับดูแลกิจการที่ดี เพื่อสร้างความเข้มแข็งให้กับองค์กร (Good Governance) จัดขึ้นเมื่อวันที่ 8 มีนาคม 2567 ณ โรงแรมแกรนด์ ฟอร์จูน กรุงเทพฯ
4. แผนพัฒนาสมรรถนะด้านการตรวจสอบภายในของบุคลากรตรวจสอบภายใน 
     4.1 โครงการหลักสูตรวุฒิบัตรผู้บริหารหน่วยงานตรวจสอบภายใน CAE Chief Audit Executive Professional Leadership Program รุ่นที่ 4 เดือนพฤษภาคม 2567
     4.2 อบรมการพัฒนาความรู้ในโครงการเชิงปฏิบัติการเพิ่มศักยภาพสำหรับผู้ตรวจสอบภายในเพื่อป้องกันและจัดการความเสี่ยงการทุจริตในภาครัฐ วันที่ 29 เมษายน 2567 ถึงวันที่ 1 พฤษภาคม 2567
     4.3 หลักสูตรประกาศนียบัตรผู้ตรวจสอบภายในภาครัฐ หลักสูตรระดับ 2 การตรวจสอบภายในเฉพาะด้าน หลักสูตรการตรวจสอบระบบสารสนเทศ วันที่ 11 มิถุนายน 2567 ถึงวันที่ 14 มิถุนายน 2567 
     4.4 หลักสูตรประกาศนียบัตรผู้ตรวจสอบภายในภาครัฐ หลักสุตรระดับ 2 การตรวจสอบภายในเฉพาะด้าน การตรวจสอบการเงิน การบัญชีและการปฏิบัติตามกฏหมาย ระเบียบ และข้อบังคับที่เกี่ยวข้อ งวันที่ 5 กรกฏาคม 2567 ถึงวันที่ 12 กรกฏาคม 2567
     4.5 โครงการอบรมสัมมนา ผู้ตรวจสอบภายใน จากทฤษฏีสู่วิถีปฏิบัติ ประจำปี 2567 วันที่ 18 - 19 กรกฏาคม 2567 
5. การบริหารงานการจ้างเหมาบริการบุคคลภายนอก ผูกพันดำเนินการบริหารงานจ้างเหมาบริการ จำนวน 12 เดือน</t>
  </si>
  <si>
    <t>5.1.9  โครงการการสนับสนุนการทำงานร่วมกับหน่วยงานต่างประเทศ</t>
  </si>
  <si>
    <t>เนื่องจากหน่วยงานความร่วมมือต่างประเทศบางหน่วยงานมีการเปลี่ยนผู้บริหารทำให้แผนการดำเนินงานร่วมกับกองทุนฯ ไม่เป็นไปตามที่ได้หารือกันไว้ก่อนที่จะของบประมาณปี 2567 ทำให้ไม่ได้ใช้งบประมาณที่กันเอาไว้</t>
  </si>
  <si>
    <t xml:space="preserve">มีการเปลี่ยนแปลงประธานคณะกรรมการกองทุนฯ ซึ่งคณะกรรมการเป็นผู้มีอำนาจพิจารณาคัดเลือกข้อเสนอโครงการหรือกิจกรรมที่ได้รับการสนับสนุนเงินจากกองทุนฯ จึงมีความจำเป็นต้องเลื่อนกำหนดการพิจารณาคัดเลือกโครงการดังกล่าวออกไป ทำให้การประกาศผลการพิจารณาโครงการหือกิจกรรมที่ได้รับการสนับสนุนเงินจากกองทุนฯ ประจำปีงบปรมาณ 2567 มีความคลาดเคลื่อนจากแผนงานการพิจารณาทุนเดิม ซึ่งการเลื่อนกำหนดการดังกล่าวนี้ ส่งผลกระทบกับแผนการจัดหาทีมงานสนับสนุนการรายงานทางการเงินจากการเบิงเงินงวดของผู้รับทุน ตลอดการขอรับเงินสนับสนุนจากกองทุนฯ เช่น ทีมตรวจเงินงวดทีมสนับสนุน และให้คำปรึกษาด้านการเงินฯ </t>
  </si>
  <si>
    <t xml:space="preserve">1. การประชุมติดตามและประเมินผลโครงการที่ได้รับการสนับสนุนจากกองทุนพัฒนาสื่อปลอดภัยและสร้างสรรค์ ในความรับผิดชอบของฝ่ายส่งเสริมและพัฒนาสื่อสำหรับเด็กและเยาวชน จำนวนทั้งสิ้น 32 ครั้ง (คณะทำงานติดตามและประเมินผลโครงการ 4 คณะฯ) 
     1.1 โครงการหรือกิจกรรมตามสัญญาให้ทุนสนับสนุนจากกองทุนฯ ประเภทเปิดรับทั่วไป ประจำปี 2565 กลุ่มเด็กและเยาวชน จำนวน 3 ครั้ง
     1.2 โครงการหรือกิจกรรมตามสัญญาให้ทุนสนับสนุนจากกองทุนฯ ประเภทเปิดรับทั่วไป ประจำปี 2565 กลุ่มผู้สูงอายุ คนพิการและผู้ด้อยโอกาส จำนวน 4 ครั้ง
     1.3 โครงการหรือกิจกรรมตามสัญญาให้ทุนสนับสนุนจากกองทุนฯ ประเภทเชิงยุทธศาสตร์ ประจำปี 2566 ประเด็นชีวิตวิถีใหม่ (New Normal) กับมิติสังคม พหุวัฒนธรรมและความหลากหลายทางสังคมและการเสริมสร้างความสัมพันธ์ในครอบครัวและการลดช่องว่างระหว่างวัย จำนวน 9 ครั้ง
     1.4 โครงการหรือกิจกรรมตามสัญญาให้ทุนสนับสนุนจากกองทุนฯ ประเภทเปิดรับทั่วไปประจำปี 2566 กลุ่มเด็กและเยาวชน จำนวน 16 ครั้ง
2. การประชุมพิจารณาและพัฒนาข้อเสนอโครงการหรือกิจกรรมเพื่อขอรับการสนับสนุนเงินจากกองทุน ประจำปี 2567 ในความรับผิดชอบของฝ่ายส่งเสริมและพัฒนาสื่อสำหรับเด็กและเยาวชน จำนวนทั้งสิ้น 8 ครั้ง (คณะทำงานพิจารณาและพัฒนาข้อเสนอโครงการหรือกิจกรรมเพื่อขอรับการสนับสนุนเงินจากกองทุน ประจำปี 2567 จำนวน 2 คณะฯ)
     2.1 คณะทำงานพิจารณาและพัฒนาข้อเสนอโครงการหริอกิจกรรมประเภทเปิดรับทั่วไป (Open Grant) ชุดที่ 1 กลุ่มเด็กและเยาวชน จำนวน 5 ครั้ง
     2.2 คณะทำงานพิจารณาและพัฒนาข้อเสนอโครงการหรือกิจกรรมประเภทเชิงยุทธศาสตร์ (Strategic Grant) ชุดที่ 8 ประเด็น ผลิตรายการโทรทัศน์ มิวสิควิดีโอ วีดิทัศน์ หรือรายการทางออนไลน์สำหรับเด็กและเยาวชน จำนวน 3 ครั้ง
3. ฝ่ายส่งเสริมและพัฒนาสื่อสำหรับเด็กและเยาวชน ดำเนินการจ้างเหมาบริการบุคคลเพื่อช่วยปฏิบัติงานในฝ่าย จำนวน 5 คน </t>
  </si>
  <si>
    <t>ผู้รับทุนไม่สามารถส่งผลงานตามที่กำหนดในสัญญาให้ทุนสนับสนุน</t>
  </si>
  <si>
    <t>จัดทำหนังสือเร่งรัดการส่งมอบผลงาน และแจ้งผู้บังคับบัญชาตามลำดับเพื่อหาแนวทางแก้ไข</t>
  </si>
  <si>
    <t>1. มีการประชุมติดตามและประเมินผลโครงการที่ได้รับการสนับสนุนจากกองทุนพัฒนาสื่อปลอดภัยและสร้างสรรค์ ในความรับผิดชอบของฝ่ายส่งเสริมการมีส่วนร่วมและสร้างเครือข่าย จำนวนทั้งสิ้น 36 ครั้ง (คณะทำงานติดตามและประเมินผลโครงการ 5 คณะฯ) 
     1.1 โครงการหรือกิจกรรมตามสัญญาให้ทุนสนับสนุนจากกองทุนฯ ประจำปี 2564 สำหรับโครงการหรือกิจกรรมเกี่ยวกับการเรียนรู้สิทธิและหน้าที่ของความเป็นพลเมืองและการสร้างเสริมความสัมพันธ์ในครอบครัว จำนวน 1 ครั้ง
     1.2 โครงการหรือกิจกรรมตามสัญญาให้ทุนสนับสนุนจากกองทุนฯ ประจำปี 2565 ประเภทเชิงยุทธศาสตร์ ชุดที่ 1 ชีวิตวิถีใหม่ (New Normal) กับสังคมดิจิทัล พหุวัฒนธรรมและความหลากหลายทางสังคม และความสามัคคีและความปรองดองของคนในชาติ จำนวน 8 ครั้ง
     1.3 โครงการหรือกิจกรรมตามสัญญาให้ทุนสนับสนุนจากกองทุนฯ ประจำปี 2565 ประเภทเชิงยุทธศาสตร์ ชุดที่ 4 การพัฒนาองค์ความรู้และนวัตกรรมเพื่อการพัฒนาสื่อปลอดภัยและสร้างสรรค์ จำนวน 3 ครั้ง
     1.4 โครงการหรือกิจกรรมตามสัญญาให้ทุนสนับสนุนจากกองทุนฯ ประจำปี 2566 ประเภทเชิงยุทธศาสตร์ คณะที่ 7 ประเด็นการสร้างมูลค่าจากประเด็นเชิงวัฒนธรรม (Soft Power) ชุดที่ 1 จำนวน 12 ครั้ง
     1.5 โครงการหรือกิจกรรมตามสัญญาให้ทุนสนับสนุนจากกองทุนฯ ประจำปี 2566 ประเภทเชิงยุทธศาสตร์ คณะที่ 8 ประเด็นการสร้างมูลค่าจากประเด็นเชิงวัฒนธรรม (Soft Power) ชุดที่ 2 จำนวน 12 ครั้ง
2. มีการประชุมคณะทำงานพิจารณาและพัฒนาข้อเสนอโครงการหรือกิจกรรมที่ขอรับทุนสนับสนุนจากกองทุนพัฒนาสื่อปลอดภัยและสร้างสรรค์ ในความรับผิดชอบของฝ่ายส่งเสริมการมีส่วนร่วมและสร้างเครือข่าย จำนวนทั้งสิ้น 8 ครั้ง (คณะทำงานฯ 2 คณะฯ)
     2.1 คณะทำงานพิจารณาและพัฒนาข้อเสนอโครงการหรือกิจกรรมเพื่อขอรับการสนับสนุนเงินจากกองทุนฯ ประเภทเชิงยุทธศาสตร์ (Strategic Grant) ชุดที่ 5 ประเด็นพหุวัฒนธรรมและความหลากหลายทางสังคม จำนวน 3 ครั้ง
     2.2 คณะทำงานพิจารณาและพัฒนาข้อเสนอโครงการหรือกิจกรรมเพื่อขอรับการสนับสนุนเงินจากกองทุนฯ ประเภทเชิงยุทธศาสตร์ (Strategic Grant) ชุดที่ 7 การสร้างมูลค่าจากประเด็นเชิงวัฒนธรรม (Soft Power) จำนวน 5 ครั้ง
3. ฝ่ายส่งเสริมการมีส่วนร่วมและสร้างเครือข่ายดำเนินการจ้างเหมาบริการบุคคลเพื่อช่วยปฏิบัติงานในฝ่าย จำนวน 3 คน
4. เกิดการลงพื้นที่ติดตามและประเมินผลโครงการหรือกิจกรรมที่ได้รับการสนับสนุน จำนวนทั้งสิ้น 5 ครั้ง 
     4.1 ลงพื้นที่ติดตามและประเมินผลโครงการนครเรืองแสง based on true story โฮจีมินห์ในนครพนม เลขที่สัญญา 66-2-3-0001 กิจกรรมความร่วมมือและนำเสนองานโครงการนครเรืองแสงเพื่อยกระดับซอฟต์พาวเวอร์ ของจังหวัดนครพนม วันที่ 17 - 18 พฤศจิกายน 2566 ณ โรงแรม VELA Dhi Nakhon Phanom
     4.2 ลงพื้นที่ติดตามและประเมินผลโครงการความร่วมมือองค์กรสื่อขับเคลื่อนพัฒนาวิชาชีพและส่งเสริมจริยธรรมสื่อเพื่อสร้างสระบบนิเวศสื่อปลอดภัยและสร้างสรรค์ เลขที่สัญญา 66-3-3-0003 กิจกรรมโครงการอบรมผู้ผลิตสื่อท้องถิ่นในการนำเสนอข่าวสารเกี่ยวกับเด็กและเยาวชน ครั้งที่ 3 ภาคเหนือ วันที่ 17 - 18 มกราคม 2567 ณ โรงแรมเชียงใหม่ แกรนด์ วิว 
     4.3 ลงพื้นที่ติดตามและประเมินผลโครงการม้งไซเบอร์ ผลิตสื่อสร้างสรรค์ พัฒนาชุมชนชาวเขา เลขที่สัญญา 66-2-3-0005 กิจกรรมการแสดงนิทรรศการศิลปะและแฟชั่นม้ง ณ หมุ่บ้านร่องกล้าและรับชมการแสดงของนักเรียนม้งไซเบอร์ ณ หมู่บ้านน้ำจวง วันที่ 5 - 7 กุมภาพันธ์ 2567 ณ จังหวัดพิษณุโลก
     4.4 ลงพื้นที่ติดตามและประเมินผลโครงการเมืองเก่าสตูลในใจ เลขที่สัญญา 66-2-3-0017 กิจกรรมนิทรรศการภาพเขียนสีน้ำ เมืองเก่าสตูลในใจ นิทรรศการ Satoy in My Mind วันที่ 23 - 25 กุมภาพันธ์ 2567 ณ จังหวัดสตูล
     4.5 ลงพื้นที่ติดตามการทำงานโครงการจ้างผลิตรายการสารคดีท่องเที่ยวและวัฒนธรรมสำหรับกลุ่มเป้าหมายที่เป็นชาวต่างชาติ (โครงการดำเนินเอง) กิจกรรมการถ่ายทำรายการ "Buddy Guide" วันที่ 20 - 22 มีนาคม 2567</t>
  </si>
  <si>
    <t xml:space="preserve">1.กิจกรรมสนับสนุนกระบวนการกลั่นกรองโครงการ ประจำปี 2567 รับผิดชอบในฐานะเลขานุการและผู้ช่วยเลขานุการคณะทำงานพิจารณาและพัฒนาข้อเสนอโครงการและกิจกรรมเพื่อขอรับการสนับสนุนเงินจากกองทุนพัฒนาสื่อปลอดภัยและสร้างสรรค์ ประจำปี 2567 ประเภทเชิงยุทธศาสตร์ (Strategic Grant) 2 คณะ รวมประชุม 8 ครั้ง
     1.1 คณะทำงานชุดที่ 6 ประเด็นทักษะการรู้เท่าทันและเฝ้าระวังสื่อที่ไม่ปลอดภัยและไม่สร้างสรรค์ ร่วมถึงการรับมือกับข้อมูลบิดเบือน (Disinformation) ประทุษวาจา (Hate Speech) และการระรานในโลกออนไลน์ (Cyberbullying) ประชุม 4 ครั้ง โดยพิจารณาโครงการที่เสนอขอรับทุนทั้งหมด 107 โครงการ
     1.2 คณะทำงานชุดที่ 9 ประเด็นผลิตละครชุดเพื่อส่งเสริมศีลธรรม จริยธรรม วัฒนธรรม และความมั่นคง ประชุม 4 ครั้ง โดยพิจารณาโครงการที่เสนอขอรับทุนทั้งหมด 30 โครงการ
2. กิจกรรมสนับสนุนกระบวนติดตามประเมินผลโครงการที่มีการจัดประชุมคณะทำงานติดประเมินผลโครงการ เป็นประจำเดือน จำนวน 3 คณะ 23 ครั้ง
     2.1 คณะทำงานติดตามและประเมินผลโครงการหรือกิจกรรมประเภทเชิงยุทธศาสตร์ (Strategic Grant) ประจำปี 2565 ชุดที่ 2 ทักษะการรู้เท่าทันสื่อและการเฝ้าระวังสื่อที่ไม่ปลอดภัยและไม่สร้างสรรค์ และการรู้เท่าทันและรับมือกับข่าวลวง ข่าวปลอม (Fake News) ประทุษวาจา (Hate Speech) และการระรานในโลกออนไลน์ (Cyberbullying) จำนวน 1 ครั้ง
     2.2 คณะทำงานติดตามและประเมินผลโครงการหรือกิจกรรมประเภทเชิงยุทธศาสตร์ (Strategic Grant) ประจำปี 2566 ชุดที่ 2 ประเด็นทักษะการรู้เท่าทันสื่อและการเฝ้าระวังสื่อที่ไม่ปลอดภัยและไม่สร้างสรรค์ การรับมือกับข้อมูลบิดเบือน (Disinformation) ประทุษวาจา (Hate Speech) และการระรานในโลกออนไลน์ (Cyberbullying) แลการพัฒนาองค์ความรู้และนวัตกรรมเพื่อการพัฒนาสื่อปลอดภัยและสร้างสรรค์ จำนวน 14 ครั้ง
     2.3 คณะทำงานติดตามและประเมินผลโครงการหรือกิจกรรมประเภทความร่วมมือ (Collaborative Grant) ปี 2566 จำนวน 8 ครั้ง
3. กิจกรรมสนับสนุนการบริหารจัดการการดำเนินงานตามพันธกิจแผนของฝ่ายส่งเสริมการรู้เท่าทันและเฝ้าระวังสื่อ 
     3.1 ในปีงบประมาณ 2567 มีการจ้างเหมาบุคลากรภายนอกสนับสนุนการปฏิบัติงานฝ่ายส่งเสริมการรู้เท่าทันและเฝ้าระวังสื่อ จำนวน 6 คน
     3.2 มีการลงพื้นที่เพื่อสนับสนุนการบริหารโครงการ จำนวน 6 ครั้ง
          1) กิจกรรมบวงสรวงและเปิดตัวภาพยนตร์ เรื่อง มหัศจรรย์เมล็ดพันธุ์เหนือมิติ วันที่ 31 ตุลาคม 2566 ณ ศาสหลักเมืองจังหวัดบุรีรัมย์
          2) เปิดตัวแคมเปญ #MovebyMents ภายใต้โครงการ "รณรงค์สร้างพฤติกรรมร่วมเชิงบวกในการใช้สื่อสังคมออนไลน์ เพื่อสร้างสความตระหนักรู้ให้กับผู้คนในการมอบมิตรไมตรีให้แก่กัน วันที่ 3 กุมภาพันธ์ 2567 ณ ศุนย์การค้าซีคอน บางแค กรุงเทพฯ
          3) กิจกรรมเชิงทดลองในงานเทศกาลออกแบบกรุงเทพฯ ย่านพระนคร 2024 "มิตรบำรุงเมือง-Live" วันที่ 28 กุมภาพันธ์ 2567 ณ พื้นที่ด้านในศาลาว่าการกรุงเทพฯ
          4) กิจกรรมอบรมและสรุปผลโครงการสร้างสภาพแวดล้อมเชิงบวกและสร้างการมีส่วนร่วมแกนนำภาคีเครือข่ายเพื่อส่งเสริมการรู้เท่าทันและเฝ้าระวังสื่อใน 5 ภูมิภาค จำนวน 2 ครั้ง วันที่ 23 - 24 มีนาคม 2567 และวันที่ 13 พฤษภาคม 2567 ณ โรงแรมอามารี แอร์พอร์ต ดอนเมือง กรุงเทพฯ
          5) เสวนาวิชาการเรื่อง "รู้จัก...เข้าใจ...แก้ไข Cyberbullying" โครงการ Smarter Life by Psychology รู้จักเข้าใจ Cyberbullying วันที่ 11 กรกฏาคม 2567 ณ อุทยานการเรียนรู้ TK Park ชั้น 8 ศูนย์การค้าเซ็นทรัลเวิลด์
</t>
  </si>
  <si>
    <t>1. กิจกรรมสนับสนุนกระบวนการกลั่นกรองโครงการ ประจำปี 2567 ไม่สามารถดำเนินการตามกรอบเวลาที่กำหนดเดิมได้ เนื่องจากการแต่งตั้งและพิจารณาบทบาทอำนาจหน้าที่คณะอนุกรรมการบริหารกองทุนฯ คณะอนุกรรมการกลั่นกรองและพัฒนาโครงการ ประจำปี 2567 มีความล่าช้า ทำให้การพิจารณา กลั่นกรองโครงการและการประกาศผลการอนุมัติประจำปี 2567 ล่าช้าและกระทบการดำเนินงานโดยรวม โดยได้ประกาศผลโครงการหรือกิจกรรมที่ได้รับการสนับสนุนเงินจากกองทุนฯ ประจำปี 2567 เมื่อวันที่ 13 กันยายน 2567
2. ระบบ E-budget ในส่วนการยืมเงินมีความซับซ้อน และซ้ำซ้อน ทำให้ใช้เวลาในการปฏิบัติงานมากขึ้น รวมทั้งยังไม่มีการอัพเดตชื่อของผู้อนุมัติเงินในสัญญายืมเงิน และหลายขั้นตอนต้องรอให้ทางส่วนขับเคลื่อนดิจิทัล ฝ่ายพัฒนาประสิทธิภาพองค์กร แก้ไขปัญหาปลดล็อคระบบรายกรณี จึงจะสามารถดำเนินการแต่ละขั้นตอนได้
3. ห้องประชุมไม่เพียงพอและบางห้องประชุม เช่น ห้องประชุม 7 ไม่ได้อยู่ในระบบการจองห้องประชุม ทำให้ต้องใช้วิธีการจองผ่านบุคคลที่ดูแล ทำให้เกิดความคลาดเคลื่อนในการสื่อสาร เกิดการทับซ้อนในการจองใช้ห้องประชุม</t>
  </si>
  <si>
    <t>1. ควรปรับปรุง UX/UI การใช้งานระบบ e-budget ให้ง่ายต่อการใช้งานและสอดคล้องกับระเบียบการเงิน 
2. จัดให้ห้องประชุม 7 อยู่ในระบบการจองห้องประชุมและจัดสำนักงานให้มีสถานที่เหมาสมที่จะปรับใช้เป็นห้องประชุมสำรอง</t>
  </si>
  <si>
    <r>
      <rPr>
        <b/>
        <sz val="14"/>
        <rFont val="TH Sarabun New"/>
        <family val="2"/>
      </rPr>
      <t>1. การตรวจสอบแบบคำขอรับการสนับสนุนเงินจากกองทุนฯ ประจำปี 2567</t>
    </r>
    <r>
      <rPr>
        <sz val="14"/>
        <rFont val="TH Sarabun New"/>
      </rPr>
      <t xml:space="preserve"> มีการแต่งตั้งคณะทำงานตรวจสอบแบบคำขอรับการสนับสนุนเงินจากกองทุนฯ ประจำปี 2567 ตามคำสั่งสำนักงานที่ 137/2566 เรืองแต่งตั้งคณะทำงานตรวจสอบคำขอรับการสนับสนุนเงินจากกองทุนพัฒนาสื่อปลอดภัยและสร้างสรรค์ ประจำปี 2567 ลงวันที่ 19 กันยายน 2566 โดยได้ดำเนินการตรวจสอบและจัดทำฐานข้อมูลโครงการที่เสนอขอรับการสนับสนุน จำนวน 1,137 โครงการ ระหว่างวันที่ 1 ตุลาคม 2566 - 30 พฤศจิกายน 2566
</t>
    </r>
    <r>
      <rPr>
        <b/>
        <sz val="14"/>
        <rFont val="TH Sarabun New"/>
        <family val="2"/>
      </rPr>
      <t>2. การจัดประชุมเกี่ยวกับการพิจารณากลั่นกรองโครงการที่ ขอรับการสนับสนุนประจำปี 2567</t>
    </r>
    <r>
      <rPr>
        <sz val="14"/>
        <rFont val="TH Sarabun New"/>
      </rPr>
      <t xml:space="preserve">
   1) สำนักงานกองทุนฯ โดยความเห็นชอบของคณะอนุกรรมการกลั่นกรองฯ ตามมติที่ประชุม ครั้งที่ 1/2567 เมื่อวันที่ 10 กรกฎาคม 2567 ได้จัดทำคำสั่งสำนักงานฯ ที่ 86/2567 เรื่อง แต่งตั้งคณะทำงานพิจารณากลั่นกรองข้อเสนอโครงการหรือกิจกรรมที่ขอรับการสนับสนุนเงินจากกองทุนพัฒนาสื่อปลอดภัยและสร้างสรรค์ ประจำปี 2567
   2) สำนักงานกองทุนฯ จัดประชุมระหว่างคณะอนุกรรมการกลั่นกรองและพัฒนาโครงการกับคณะทำงานพิจารณาและพัฒนาข้อเสนอโครงการหรือกิจกรรมฯ ประจำปี 2567 ทั้ง 10 คณะ เมื่อวันที่ 18 กรกฎาคม 2567
   3) คณะทำงานพิจารณาและพัฒนาข้อเสนอโครงการฯ ประจำปี 2567 ทั้ง 10 คณะ ได้มีการประชุมจำนวน 35 ครั้ง
   4) คณะอนุกรรมการกลั่นกรองและพัฒนาโครงการและพัฒนาโครงการ ได้มีการประชุมทั้งหมด 5 ครั้ง
   โดย</t>
    </r>
    <r>
      <rPr>
        <b/>
        <sz val="14"/>
        <rFont val="TH Sarabun New"/>
        <family val="2"/>
      </rPr>
      <t>ผลพิจารณากลั่นกรอง โครงการที่ควรให้การสนับสนุน จำนวน 113 โครงการ ภายใต้งบประมาณ 295,705,850 บาท</t>
    </r>
    <r>
      <rPr>
        <sz val="14"/>
        <rFont val="TH Sarabun New"/>
      </rPr>
      <t xml:space="preserve"> เพื่อเสนอต่อคณะอนุกรรมการบริหารฯ พิจารณาให้ความเห็นชอบต่อไป
</t>
    </r>
    <r>
      <rPr>
        <b/>
        <sz val="14"/>
        <rFont val="TH Sarabun New"/>
        <family val="2"/>
      </rPr>
      <t xml:space="preserve">3. สนับสนุนกระบวนการเปิดรับพิจารณา และอนุมัติโครงการหรือกิจกรรมที่ขอรับการสนับสนุนจากกองทุนพัฒนาสือปลอดภัยและสร้างสรรค์ ประจำปี 2567 </t>
    </r>
    <r>
      <rPr>
        <sz val="14"/>
        <rFont val="TH Sarabun New"/>
      </rPr>
      <t xml:space="preserve">
   1) จัดทำกรอบระยะเวลาฯ ประจำปี 2567 
   2) จัดทำคู่มือการพิจารณากลั่นกรองโครงการประจำปี 2567 ที่เป็นปัจจุบัน 
   3) จัดจ้างบุคลากรเพื่อสนับสนุนกระบวนการกลั่นกรอง และพิจารณาโครงการ จำนวน 3 คน 
   4) จัดประชุมเชิงปฏิบัติการเพื่อเตรียมความพร้อมสำหรับการพิจารณากลั่นกรองโครงการประจำปี 2567 เมื่อวันที่ 13 มิถุนายน พ.ศ 2567 5) จัดประชุมเพื่อเตรียมความพร้อมก่อนทำสัญญากับผู้ขอรับการสนับสนุนประจำปี 2567 เมื่อวันที่ 9 กันยายน 2567
</t>
    </r>
    <r>
      <rPr>
        <b/>
        <sz val="14"/>
        <rFont val="TH Sarabun New"/>
        <family val="2"/>
      </rPr>
      <t>4. สนับสนุนการให้ข้อมูลทางโทรศัพท์ เกี่ยวกับกระบวนการการเปิดรับ พิจารณา และอนุมัติโครงการหรือกิจกรรมที่ขอรับการสนับสนุนจากกองทุนพัฒนาสื่อปลอดภัยและสร้างสรรค์ ประจำปี 2567</t>
    </r>
    <r>
      <rPr>
        <sz val="14"/>
        <rFont val="TH Sarabun New"/>
      </rPr>
      <t xml:space="preserve"> ตั้งแต่ 1 ตุลาคม 2566 - 15 พฤศจิกายน 2566 และประกาศผลโครงการที่ได้รับการสนับสนุนเงินจากกองทุนฯ ประจำปี 2567 ตั้งแต่ 13 กันยายน 2567 - 27 กันยายน 2567
</t>
    </r>
    <r>
      <rPr>
        <b/>
        <sz val="14"/>
        <rFont val="TH Sarabun New"/>
        <family val="2"/>
      </rPr>
      <t>5. ถอดบทเรียนการดำเนินงานเกี่ยวกับการจัดสรรทุนและการติดตามและประเมินผลโครงการหรือกิจกรรมที่ได้รับทุนสนับสนุนจากกองทุนพัฒนาสื่อปลอดภัยและสร้างสรรค์</t>
    </r>
    <r>
      <rPr>
        <sz val="14"/>
        <rFont val="TH Sarabun New"/>
      </rPr>
      <t xml:space="preserve"> โดยจัดทำแผนการดำเนินงานถอดบทเรียนการดำเนินงานเกี่ยวกับการจัดสรรทุนและการติดตามและประเมินผลโครงการหรือกิจกรรมที่ได้รับทุนสนับสนุนจากกองทุนพัฒนาสื่อปลอดภัยและสร้างสรรค์ และจัดทำโครงการถอดบทเรียนการดำเนินงานการจัดสรรเงินและการติดตามและประเมินผลแก่โครงการหรือกิจรรมที่เกี่ยวกับการพัฒนาสื่อปลอดภัยและสร้างสรรค์ ประจำปี 2567</t>
    </r>
  </si>
  <si>
    <t>1. การแต่งตั้งและการพิจารณาบทบาทอำนาจหน้าที่คณะอนุกรรมการบริหารกองทุนฯ คณะอนุกรรมการกลั่นกรองและพัฒนาโครงการ ประจำปี 2567 มีความล่าช้า ทำให้การพิจารณา กลั่นกรองโครงการและการประกาศผลการอนุมัติประจำปี 2567 ล่าช้าและกระทบการดำเนินงานโดยรวม โดยได้ประกาศผลโครงการหรือกิจกรรมที่ได้รับการสนับสนุนเงินจากกองทุนฯ ประจำปี 2567 เมื่อวันที่ 13 กันยายน 2567 (โดยใช้
เวลาทั้งหมดในการกลั่นกรองและพิจารณาโครงการทั้งหมด 317 วัน) จากเดิมที่ใช้ระยะเวลาทั้งหมด 90 วัน)
2. สื่อเนื่องจากข้อ 1 ทำให้ระยะเวลาที่จะดำเนินการกลั่นกรองและพิจารณาโครงการเพื่อขอรับการสนับสนุน ประจำปี 2567 สำหรับคณะทำงานฯ และคณะอนุกรรมการฯ ค่อนข้างน้อยและกระทบกับกรอบระยะเวลาการกลั่นกรองและพิจารณาโครงการเพื่อขอรับการสนับสนุนในปี 2568
3. การแต่งตั้งคณะอนุกรรมการกลั่นกรองและพัฒนาโครงการ ประจำปี 2567 มีความล่าช้า เพราะมีการเปลี่ยนแปลงประธานกรรมการกองทุนฯ</t>
  </si>
  <si>
    <t>1. ควรมีการวางแผนกรอบระยะเวลาการดำเนินการจัดสรรทุนให้สอดคล้องกับปฏิทินการจัดสรรเงินของ กสทช.
2. ควรมีการกำหนดระยะเวลาสำหรับคณะทำงาน และคณะอนุกรรมการฯ ในการพิจารณาโครงการแยกแต่ละคณะให้ชัดเจน นอกเหนือจากการกำหนดกรอบระยะเวลาโดยรวม
3. ควรมีการพิจารณาทบทวนกระบวนการพิจารณาโครงการในภาพรวมให้มีความคล่องตัวมากขึ้น โดยอาจพิจารณาแก้ไขข้อบังคับการจัดสรรทุนให้มีคามคล่องตัวทันต่อสถานการณ์มากขึ้น</t>
  </si>
  <si>
    <t>งบประมาณที่ได้รับจัดสรร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</si>
</sst>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1"/>
      <name val="TH Sarabun New"/>
      <family val="2"/>
    </font>
    <font>
      <b/>
      <sz val="15"/>
      <color theme="1"/>
      <name val="TH Sarabun New"/>
      <family val="2"/>
    </font>
    <font>
      <sz val="15"/>
      <color rgb="FFFF0000"/>
      <name val="TH Sarabun New"/>
      <family val="2"/>
    </font>
    <font>
      <sz val="14"/>
      <color theme="1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3"/>
      <color theme="1"/>
      <name val="TH Sarabun New"/>
      <family val="2"/>
    </font>
    <font>
      <b/>
      <sz val="14"/>
      <color theme="1"/>
      <name val="TH Sarabun New"/>
      <family val="2"/>
    </font>
    <font>
      <b/>
      <sz val="15.5"/>
      <color theme="1"/>
      <name val="TH Sarabun New"/>
      <family val="2"/>
    </font>
    <font>
      <b/>
      <sz val="15"/>
      <name val="TH Sarabun New"/>
      <family val="2"/>
    </font>
    <font>
      <sz val="15"/>
      <name val="TH Sarabun New"/>
      <family val="2"/>
    </font>
    <font>
      <sz val="14"/>
      <name val="TH Sarabun New"/>
      <family val="2"/>
    </font>
    <font>
      <b/>
      <sz val="13.5"/>
      <color theme="1"/>
      <name val="TH Sarabun New"/>
      <family val="2"/>
    </font>
    <font>
      <sz val="11"/>
      <color theme="1"/>
      <name val="Calibri"/>
      <family val="2"/>
      <charset val="222"/>
      <scheme val="minor"/>
    </font>
    <font>
      <sz val="12"/>
      <name val="TH SarabunIT๙"/>
      <family val="2"/>
    </font>
    <font>
      <sz val="14"/>
      <color theme="1"/>
      <name val="TH Sarabun New"/>
    </font>
    <font>
      <sz val="14"/>
      <name val="TH Sarabun New"/>
    </font>
    <font>
      <sz val="14"/>
      <color rgb="FF000000"/>
      <name val="TH Sarabun New"/>
    </font>
    <font>
      <b/>
      <u/>
      <sz val="14"/>
      <name val="TH Sarabun New"/>
      <family val="2"/>
    </font>
    <font>
      <b/>
      <sz val="14"/>
      <name val="TH Sarabun New"/>
      <family val="2"/>
    </font>
    <font>
      <sz val="12"/>
      <name val="TH Sarabun New"/>
      <family val="2"/>
    </font>
    <font>
      <b/>
      <sz val="16"/>
      <name val="TH Sarabun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15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3" fillId="0" borderId="0" xfId="1" applyFont="1" applyBorder="1" applyAlignment="1">
      <alignment vertical="top"/>
    </xf>
    <xf numFmtId="164" fontId="3" fillId="0" borderId="0" xfId="1" applyFont="1" applyBorder="1" applyAlignment="1">
      <alignment vertical="center"/>
    </xf>
    <xf numFmtId="164" fontId="8" fillId="4" borderId="1" xfId="1" applyFont="1" applyFill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164" fontId="8" fillId="6" borderId="3" xfId="1" applyFont="1" applyFill="1" applyBorder="1" applyAlignment="1">
      <alignment vertical="top"/>
    </xf>
    <xf numFmtId="164" fontId="10" fillId="6" borderId="6" xfId="1" applyFont="1" applyFill="1" applyBorder="1" applyAlignment="1">
      <alignment vertical="top"/>
    </xf>
    <xf numFmtId="0" fontId="3" fillId="7" borderId="8" xfId="0" quotePrefix="1" applyFont="1" applyFill="1" applyBorder="1" applyAlignment="1">
      <alignment horizontal="center" vertical="top"/>
    </xf>
    <xf numFmtId="164" fontId="3" fillId="7" borderId="6" xfId="1" applyFont="1" applyFill="1" applyBorder="1" applyAlignment="1">
      <alignment vertical="top"/>
    </xf>
    <xf numFmtId="164" fontId="3" fillId="7" borderId="6" xfId="1" applyFont="1" applyFill="1" applyBorder="1" applyAlignment="1">
      <alignment vertical="center"/>
    </xf>
    <xf numFmtId="0" fontId="2" fillId="0" borderId="8" xfId="0" applyFont="1" applyBorder="1" applyAlignment="1">
      <alignment horizontal="center" vertical="top"/>
    </xf>
    <xf numFmtId="0" fontId="13" fillId="0" borderId="0" xfId="0" applyFont="1" applyAlignment="1">
      <alignment vertical="top" wrapText="1"/>
    </xf>
    <xf numFmtId="164" fontId="2" fillId="0" borderId="6" xfId="1" applyFont="1" applyBorder="1" applyAlignment="1">
      <alignment vertical="top"/>
    </xf>
    <xf numFmtId="164" fontId="2" fillId="0" borderId="6" xfId="1" applyFont="1" applyFill="1" applyBorder="1" applyAlignment="1">
      <alignment vertical="top"/>
    </xf>
    <xf numFmtId="164" fontId="13" fillId="0" borderId="6" xfId="1" applyFont="1" applyFill="1" applyBorder="1" applyAlignment="1">
      <alignment vertical="top"/>
    </xf>
    <xf numFmtId="0" fontId="2" fillId="0" borderId="0" xfId="0" applyFont="1" applyAlignment="1">
      <alignment vertical="top" wrapText="1"/>
    </xf>
    <xf numFmtId="164" fontId="12" fillId="7" borderId="6" xfId="1" applyFont="1" applyFill="1" applyBorder="1" applyAlignment="1">
      <alignment vertical="top"/>
    </xf>
    <xf numFmtId="0" fontId="11" fillId="8" borderId="8" xfId="0" applyFont="1" applyFill="1" applyBorder="1" applyAlignment="1">
      <alignment horizontal="center" vertical="top"/>
    </xf>
    <xf numFmtId="164" fontId="8" fillId="8" borderId="6" xfId="1" applyFont="1" applyFill="1" applyBorder="1" applyAlignment="1">
      <alignment vertical="top"/>
    </xf>
    <xf numFmtId="164" fontId="3" fillId="8" borderId="6" xfId="1" applyFont="1" applyFill="1" applyBorder="1" applyAlignment="1">
      <alignment vertical="center"/>
    </xf>
    <xf numFmtId="0" fontId="10" fillId="9" borderId="8" xfId="0" applyFont="1" applyFill="1" applyBorder="1" applyAlignment="1">
      <alignment horizontal="right" vertical="top"/>
    </xf>
    <xf numFmtId="164" fontId="7" fillId="9" borderId="6" xfId="1" applyFont="1" applyFill="1" applyBorder="1" applyAlignment="1">
      <alignment vertical="top"/>
    </xf>
    <xf numFmtId="0" fontId="11" fillId="10" borderId="5" xfId="0" applyFont="1" applyFill="1" applyBorder="1" applyAlignment="1">
      <alignment horizontal="center" vertical="top"/>
    </xf>
    <xf numFmtId="164" fontId="8" fillId="10" borderId="3" xfId="1" applyFont="1" applyFill="1" applyBorder="1" applyAlignment="1">
      <alignment vertical="top"/>
    </xf>
    <xf numFmtId="164" fontId="3" fillId="10" borderId="3" xfId="1" applyFont="1" applyFill="1" applyBorder="1" applyAlignment="1">
      <alignment vertical="top"/>
    </xf>
    <xf numFmtId="0" fontId="3" fillId="2" borderId="8" xfId="0" quotePrefix="1" applyFont="1" applyFill="1" applyBorder="1" applyAlignment="1">
      <alignment horizontal="center" vertical="top"/>
    </xf>
    <xf numFmtId="164" fontId="3" fillId="2" borderId="6" xfId="1" applyFont="1" applyFill="1" applyBorder="1" applyAlignment="1">
      <alignment vertical="top"/>
    </xf>
    <xf numFmtId="164" fontId="10" fillId="2" borderId="6" xfId="1" applyFont="1" applyFill="1" applyBorder="1" applyAlignment="1">
      <alignment vertical="center"/>
    </xf>
    <xf numFmtId="164" fontId="5" fillId="0" borderId="6" xfId="1" applyFont="1" applyBorder="1" applyAlignment="1">
      <alignment vertical="center"/>
    </xf>
    <xf numFmtId="164" fontId="2" fillId="2" borderId="6" xfId="1" applyFont="1" applyFill="1" applyBorder="1" applyAlignment="1">
      <alignment vertical="center"/>
    </xf>
    <xf numFmtId="164" fontId="2" fillId="0" borderId="6" xfId="1" applyFont="1" applyFill="1" applyBorder="1" applyAlignment="1">
      <alignment vertical="center"/>
    </xf>
    <xf numFmtId="164" fontId="13" fillId="0" borderId="6" xfId="1" applyFont="1" applyFill="1" applyBorder="1" applyAlignment="1">
      <alignment vertical="center"/>
    </xf>
    <xf numFmtId="0" fontId="3" fillId="0" borderId="8" xfId="0" quotePrefix="1" applyFont="1" applyBorder="1" applyAlignment="1">
      <alignment horizontal="center" vertical="top"/>
    </xf>
    <xf numFmtId="164" fontId="10" fillId="6" borderId="3" xfId="1" applyFont="1" applyFill="1" applyBorder="1" applyAlignment="1">
      <alignment vertical="center"/>
    </xf>
    <xf numFmtId="164" fontId="9" fillId="7" borderId="6" xfId="1" applyFont="1" applyFill="1" applyBorder="1" applyAlignment="1">
      <alignment vertical="center"/>
    </xf>
    <xf numFmtId="0" fontId="11" fillId="11" borderId="5" xfId="0" applyFont="1" applyFill="1" applyBorder="1" applyAlignment="1">
      <alignment horizontal="center" vertical="top"/>
    </xf>
    <xf numFmtId="164" fontId="8" fillId="11" borderId="3" xfId="1" applyFont="1" applyFill="1" applyBorder="1" applyAlignment="1">
      <alignment vertical="top"/>
    </xf>
    <xf numFmtId="164" fontId="3" fillId="11" borderId="3" xfId="1" applyFont="1" applyFill="1" applyBorder="1" applyAlignment="1">
      <alignment vertical="center"/>
    </xf>
    <xf numFmtId="0" fontId="3" fillId="5" borderId="8" xfId="0" quotePrefix="1" applyFont="1" applyFill="1" applyBorder="1" applyAlignment="1">
      <alignment horizontal="center" vertical="top"/>
    </xf>
    <xf numFmtId="0" fontId="3" fillId="5" borderId="0" xfId="0" applyFont="1" applyFill="1" applyAlignment="1">
      <alignment horizontal="left" vertical="top" wrapText="1"/>
    </xf>
    <xf numFmtId="164" fontId="3" fillId="5" borderId="6" xfId="1" applyFont="1" applyFill="1" applyBorder="1" applyAlignment="1">
      <alignment vertical="top"/>
    </xf>
    <xf numFmtId="164" fontId="3" fillId="5" borderId="6" xfId="1" applyFont="1" applyFill="1" applyBorder="1" applyAlignment="1">
      <alignment vertical="center"/>
    </xf>
    <xf numFmtId="0" fontId="13" fillId="0" borderId="8" xfId="0" applyFont="1" applyBorder="1" applyAlignment="1">
      <alignment horizontal="center" vertical="top"/>
    </xf>
    <xf numFmtId="164" fontId="3" fillId="8" borderId="6" xfId="1" applyFont="1" applyFill="1" applyBorder="1" applyAlignment="1">
      <alignment vertical="top"/>
    </xf>
    <xf numFmtId="164" fontId="3" fillId="9" borderId="6" xfId="1" applyFont="1" applyFill="1" applyBorder="1" applyAlignment="1">
      <alignment vertical="top"/>
    </xf>
    <xf numFmtId="164" fontId="8" fillId="9" borderId="6" xfId="1" applyFont="1" applyFill="1" applyBorder="1" applyAlignment="1">
      <alignment vertical="top"/>
    </xf>
    <xf numFmtId="164" fontId="3" fillId="9" borderId="6" xfId="1" applyFont="1" applyFill="1" applyBorder="1" applyAlignment="1">
      <alignment vertical="center"/>
    </xf>
    <xf numFmtId="0" fontId="10" fillId="0" borderId="8" xfId="0" applyFont="1" applyBorder="1" applyAlignment="1">
      <alignment horizontal="right" vertical="top"/>
    </xf>
    <xf numFmtId="0" fontId="3" fillId="0" borderId="8" xfId="0" applyFont="1" applyBorder="1" applyAlignment="1">
      <alignment horizontal="center" vertical="top"/>
    </xf>
    <xf numFmtId="164" fontId="13" fillId="0" borderId="6" xfId="1" applyFont="1" applyBorder="1" applyAlignment="1">
      <alignment vertical="top"/>
    </xf>
    <xf numFmtId="164" fontId="13" fillId="0" borderId="6" xfId="1" applyFont="1" applyBorder="1" applyAlignment="1">
      <alignment vertical="center"/>
    </xf>
    <xf numFmtId="164" fontId="5" fillId="9" borderId="6" xfId="1" applyFont="1" applyFill="1" applyBorder="1" applyAlignment="1">
      <alignment vertical="center"/>
    </xf>
    <xf numFmtId="164" fontId="13" fillId="12" borderId="6" xfId="1" applyFont="1" applyFill="1" applyBorder="1" applyAlignment="1">
      <alignment vertical="top"/>
    </xf>
    <xf numFmtId="0" fontId="2" fillId="0" borderId="9" xfId="0" applyFont="1" applyBorder="1" applyAlignment="1">
      <alignment horizontal="center" vertical="top"/>
    </xf>
    <xf numFmtId="164" fontId="15" fillId="7" borderId="6" xfId="1" applyFont="1" applyFill="1" applyBorder="1" applyAlignment="1">
      <alignment vertical="center"/>
    </xf>
    <xf numFmtId="0" fontId="11" fillId="6" borderId="3" xfId="0" applyFont="1" applyFill="1" applyBorder="1" applyAlignment="1">
      <alignment horizontal="left" vertical="top" wrapText="1"/>
    </xf>
    <xf numFmtId="0" fontId="12" fillId="7" borderId="6" xfId="0" applyFont="1" applyFill="1" applyBorder="1" applyAlignment="1">
      <alignment horizontal="left" vertical="top" wrapText="1"/>
    </xf>
    <xf numFmtId="0" fontId="13" fillId="0" borderId="6" xfId="0" applyFont="1" applyBorder="1" applyAlignment="1">
      <alignment vertical="top" wrapText="1"/>
    </xf>
    <xf numFmtId="0" fontId="12" fillId="7" borderId="6" xfId="0" applyFont="1" applyFill="1" applyBorder="1" applyAlignment="1">
      <alignment vertical="top" wrapText="1"/>
    </xf>
    <xf numFmtId="0" fontId="11" fillId="8" borderId="6" xfId="0" applyFont="1" applyFill="1" applyBorder="1" applyAlignment="1">
      <alignment horizontal="left" vertical="top" wrapText="1"/>
    </xf>
    <xf numFmtId="0" fontId="11" fillId="10" borderId="3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left" vertical="top" wrapText="1"/>
    </xf>
    <xf numFmtId="0" fontId="11" fillId="11" borderId="3" xfId="0" applyFont="1" applyFill="1" applyBorder="1" applyAlignment="1">
      <alignment horizontal="left" vertical="top" wrapText="1" shrinkToFit="1"/>
    </xf>
    <xf numFmtId="0" fontId="3" fillId="5" borderId="6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 wrapText="1"/>
    </xf>
    <xf numFmtId="0" fontId="2" fillId="12" borderId="6" xfId="0" applyFont="1" applyFill="1" applyBorder="1" applyAlignment="1">
      <alignment vertical="top" wrapText="1"/>
    </xf>
    <xf numFmtId="0" fontId="11" fillId="6" borderId="4" xfId="0" applyFont="1" applyFill="1" applyBorder="1" applyAlignment="1">
      <alignment horizontal="left" vertical="top" wrapText="1"/>
    </xf>
    <xf numFmtId="0" fontId="12" fillId="7" borderId="7" xfId="0" applyFont="1" applyFill="1" applyBorder="1" applyAlignment="1">
      <alignment horizontal="left" vertical="top" wrapText="1"/>
    </xf>
    <xf numFmtId="0" fontId="13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2" fillId="7" borderId="7" xfId="0" applyFont="1" applyFill="1" applyBorder="1" applyAlignment="1">
      <alignment vertical="top" wrapText="1"/>
    </xf>
    <xf numFmtId="0" fontId="11" fillId="8" borderId="7" xfId="0" applyFont="1" applyFill="1" applyBorder="1" applyAlignment="1">
      <alignment horizontal="left" vertical="top" wrapText="1"/>
    </xf>
    <xf numFmtId="0" fontId="11" fillId="10" borderId="4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7" borderId="7" xfId="0" applyFont="1" applyFill="1" applyBorder="1" applyAlignment="1">
      <alignment horizontal="left" vertical="top" wrapText="1"/>
    </xf>
    <xf numFmtId="0" fontId="11" fillId="11" borderId="4" xfId="0" applyFont="1" applyFill="1" applyBorder="1" applyAlignment="1">
      <alignment horizontal="left" vertical="top" wrapText="1" shrinkToFit="1"/>
    </xf>
    <xf numFmtId="0" fontId="3" fillId="5" borderId="7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2" fillId="12" borderId="7" xfId="0" applyFont="1" applyFill="1" applyBorder="1" applyAlignment="1">
      <alignment vertical="top" wrapText="1"/>
    </xf>
    <xf numFmtId="0" fontId="2" fillId="13" borderId="0" xfId="0" applyFont="1" applyFill="1" applyAlignment="1">
      <alignment horizontal="center"/>
    </xf>
    <xf numFmtId="0" fontId="2" fillId="13" borderId="0" xfId="0" applyFont="1" applyFill="1"/>
    <xf numFmtId="0" fontId="2" fillId="12" borderId="0" xfId="0" applyFont="1" applyFill="1" applyAlignment="1">
      <alignment vertical="top" wrapText="1"/>
    </xf>
    <xf numFmtId="0" fontId="2" fillId="0" borderId="0" xfId="0" applyFont="1" applyAlignment="1">
      <alignment wrapText="1"/>
    </xf>
    <xf numFmtId="0" fontId="11" fillId="6" borderId="11" xfId="0" applyFont="1" applyFill="1" applyBorder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vertical="top" wrapText="1"/>
    </xf>
    <xf numFmtId="0" fontId="11" fillId="8" borderId="0" xfId="0" applyFont="1" applyFill="1" applyAlignment="1">
      <alignment horizontal="left" vertical="top" wrapText="1"/>
    </xf>
    <xf numFmtId="0" fontId="2" fillId="9" borderId="0" xfId="0" applyFont="1" applyFill="1" applyAlignment="1">
      <alignment vertical="top" wrapText="1"/>
    </xf>
    <xf numFmtId="0" fontId="11" fillId="10" borderId="1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7" borderId="0" xfId="0" applyFont="1" applyFill="1" applyAlignment="1">
      <alignment horizontal="left" vertical="top" wrapText="1"/>
    </xf>
    <xf numFmtId="0" fontId="11" fillId="11" borderId="11" xfId="0" applyFont="1" applyFill="1" applyBorder="1" applyAlignment="1">
      <alignment horizontal="left" vertical="top" wrapText="1" shrinkToFit="1"/>
    </xf>
    <xf numFmtId="0" fontId="3" fillId="9" borderId="0" xfId="0" applyFont="1" applyFill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17" fillId="13" borderId="0" xfId="2" applyFont="1" applyFill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left" vertical="top" wrapText="1"/>
    </xf>
    <xf numFmtId="0" fontId="18" fillId="7" borderId="6" xfId="0" applyFont="1" applyFill="1" applyBorder="1" applyAlignment="1">
      <alignment horizontal="center" vertical="top" wrapText="1"/>
    </xf>
    <xf numFmtId="0" fontId="18" fillId="8" borderId="6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 shrinkToFit="1"/>
    </xf>
    <xf numFmtId="0" fontId="18" fillId="10" borderId="3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left" vertical="top" wrapText="1"/>
    </xf>
    <xf numFmtId="0" fontId="18" fillId="11" borderId="3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left" vertical="center" wrapText="1"/>
    </xf>
    <xf numFmtId="0" fontId="18" fillId="12" borderId="6" xfId="0" applyFont="1" applyFill="1" applyBorder="1" applyAlignment="1">
      <alignment horizontal="left" vertical="top" wrapText="1" shrinkToFit="1"/>
    </xf>
    <xf numFmtId="0" fontId="19" fillId="0" borderId="6" xfId="0" applyFont="1" applyBorder="1" applyAlignment="1">
      <alignment horizontal="left" vertical="top" wrapText="1" shrinkToFit="1"/>
    </xf>
    <xf numFmtId="0" fontId="18" fillId="0" borderId="10" xfId="0" applyFont="1" applyBorder="1" applyAlignment="1">
      <alignment horizontal="center" vertical="center" shrinkToFit="1"/>
    </xf>
    <xf numFmtId="0" fontId="18" fillId="13" borderId="0" xfId="0" applyFont="1" applyFill="1"/>
    <xf numFmtId="0" fontId="18" fillId="0" borderId="0" xfId="0" applyFont="1"/>
    <xf numFmtId="0" fontId="18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shrinkToFit="1"/>
    </xf>
    <xf numFmtId="0" fontId="20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center" vertical="top" wrapText="1"/>
    </xf>
    <xf numFmtId="164" fontId="10" fillId="4" borderId="1" xfId="1" applyFont="1" applyFill="1" applyBorder="1" applyAlignment="1">
      <alignment vertical="top"/>
    </xf>
    <xf numFmtId="164" fontId="8" fillId="4" borderId="1" xfId="1" applyFont="1" applyFill="1" applyBorder="1" applyAlignment="1">
      <alignment vertical="top"/>
    </xf>
    <xf numFmtId="0" fontId="13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left" vertical="top" wrapText="1"/>
    </xf>
    <xf numFmtId="0" fontId="13" fillId="0" borderId="0" xfId="0" applyFont="1"/>
    <xf numFmtId="164" fontId="2" fillId="0" borderId="6" xfId="1" applyFont="1" applyBorder="1" applyAlignment="1">
      <alignment horizontal="center" vertical="top"/>
    </xf>
    <xf numFmtId="0" fontId="5" fillId="9" borderId="6" xfId="0" applyFont="1" applyFill="1" applyBorder="1" applyAlignment="1">
      <alignment horizontal="left" vertical="top" wrapText="1" shrinkToFit="1"/>
    </xf>
    <xf numFmtId="0" fontId="2" fillId="9" borderId="6" xfId="0" applyFont="1" applyFill="1" applyBorder="1" applyAlignment="1">
      <alignment horizontal="center" vertical="top" wrapText="1"/>
    </xf>
    <xf numFmtId="0" fontId="2" fillId="9" borderId="7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164" fontId="5" fillId="0" borderId="6" xfId="1" applyFont="1" applyBorder="1" applyAlignment="1">
      <alignment vertical="top"/>
    </xf>
    <xf numFmtId="0" fontId="5" fillId="0" borderId="6" xfId="0" applyFont="1" applyBorder="1" applyAlignment="1">
      <alignment horizontal="left" vertical="top" wrapText="1" shrinkToFit="1"/>
    </xf>
    <xf numFmtId="0" fontId="14" fillId="0" borderId="6" xfId="0" applyFont="1" applyBorder="1" applyAlignment="1">
      <alignment horizontal="left" vertical="top" wrapText="1" shrinkToFit="1"/>
    </xf>
    <xf numFmtId="164" fontId="2" fillId="9" borderId="6" xfId="1" applyFont="1" applyFill="1" applyBorder="1" applyAlignment="1">
      <alignment vertical="top"/>
    </xf>
    <xf numFmtId="164" fontId="5" fillId="0" borderId="10" xfId="1" applyFont="1" applyBorder="1" applyAlignment="1">
      <alignment vertical="center"/>
    </xf>
    <xf numFmtId="164" fontId="5" fillId="2" borderId="6" xfId="1" applyFont="1" applyFill="1" applyBorder="1" applyAlignment="1">
      <alignment vertical="top"/>
    </xf>
    <xf numFmtId="164" fontId="5" fillId="0" borderId="6" xfId="1" applyFont="1" applyFill="1" applyBorder="1" applyAlignment="1">
      <alignment vertical="top"/>
    </xf>
    <xf numFmtId="164" fontId="14" fillId="12" borderId="7" xfId="1" applyFont="1" applyFill="1" applyBorder="1" applyAlignment="1">
      <alignment vertical="top"/>
    </xf>
    <xf numFmtId="164" fontId="23" fillId="0" borderId="10" xfId="1" applyFont="1" applyFill="1" applyBorder="1" applyAlignment="1">
      <alignment vertical="center"/>
    </xf>
    <xf numFmtId="164" fontId="12" fillId="9" borderId="6" xfId="1" applyFont="1" applyFill="1" applyBorder="1" applyAlignment="1">
      <alignment vertical="top"/>
    </xf>
    <xf numFmtId="164" fontId="24" fillId="9" borderId="6" xfId="1" applyFont="1" applyFill="1" applyBorder="1" applyAlignment="1">
      <alignment vertical="top"/>
    </xf>
    <xf numFmtId="164" fontId="13" fillId="0" borderId="10" xfId="1" applyFont="1" applyFill="1" applyBorder="1" applyAlignment="1">
      <alignment vertical="top"/>
    </xf>
    <xf numFmtId="0" fontId="6" fillId="0" borderId="0" xfId="0" applyFont="1" applyAlignment="1">
      <alignment horizontal="center"/>
    </xf>
    <xf numFmtId="164" fontId="7" fillId="0" borderId="0" xfId="1" applyFont="1" applyBorder="1" applyAlignment="1">
      <alignment horizontal="right" vertical="top"/>
    </xf>
    <xf numFmtId="164" fontId="3" fillId="4" borderId="1" xfId="1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center"/>
    </xf>
    <xf numFmtId="164" fontId="10" fillId="3" borderId="1" xfId="1" applyFont="1" applyFill="1" applyBorder="1" applyAlignment="1">
      <alignment horizontal="center" vertical="center"/>
    </xf>
    <xf numFmtId="164" fontId="8" fillId="5" borderId="1" xfId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vertical="top" wrapText="1"/>
    </xf>
    <xf numFmtId="0" fontId="13" fillId="0" borderId="7" xfId="0" applyFont="1" applyFill="1" applyBorder="1" applyAlignment="1">
      <alignment vertical="top" wrapText="1"/>
    </xf>
    <xf numFmtId="164" fontId="7" fillId="9" borderId="8" xfId="1" applyFont="1" applyFill="1" applyBorder="1" applyAlignment="1">
      <alignment vertical="center"/>
    </xf>
    <xf numFmtId="0" fontId="3" fillId="9" borderId="8" xfId="0" applyFont="1" applyFill="1" applyBorder="1" applyAlignment="1">
      <alignment horizontal="left" vertical="top" wrapText="1"/>
    </xf>
  </cellXfs>
  <cellStyles count="3">
    <cellStyle name="Normal 2" xfId="2" xr:uid="{DAF485C3-9AC1-4186-8B9B-6E166DB8D6BB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3BD85-33EE-4BA9-9798-F84630D08B4F}">
  <sheetPr>
    <tabColor theme="9" tint="0.79998168889431442"/>
  </sheetPr>
  <dimension ref="B1:L92"/>
  <sheetViews>
    <sheetView tabSelected="1" topLeftCell="D77" zoomScaleNormal="100" zoomScaleSheetLayoutView="96" workbookViewId="0">
      <selection activeCell="M78" sqref="M78"/>
    </sheetView>
  </sheetViews>
  <sheetFormatPr defaultColWidth="8.88671875" defaultRowHeight="22.8"/>
  <cols>
    <col min="1" max="1" width="0.44140625" style="2" customWidth="1"/>
    <col min="2" max="2" width="5.109375" style="1" bestFit="1" customWidth="1"/>
    <col min="3" max="3" width="62.44140625" style="85" customWidth="1"/>
    <col min="4" max="4" width="161.5546875" style="98" customWidth="1"/>
    <col min="5" max="6" width="25.44140625" style="3" bestFit="1" customWidth="1"/>
    <col min="7" max="7" width="23.44140625" style="3" bestFit="1" customWidth="1"/>
    <col min="8" max="8" width="11.5546875" style="4" bestFit="1" customWidth="1"/>
    <col min="9" max="9" width="21.109375" style="2" customWidth="1"/>
    <col min="10" max="10" width="15.44140625" style="2" customWidth="1"/>
    <col min="11" max="11" width="23.44140625" style="2" customWidth="1"/>
    <col min="12" max="16384" width="8.88671875" style="2"/>
  </cols>
  <sheetData>
    <row r="1" spans="2:11" ht="9.6" customHeight="1"/>
    <row r="2" spans="2:11" ht="27">
      <c r="B2" s="147" t="s">
        <v>114</v>
      </c>
      <c r="C2" s="147"/>
      <c r="D2" s="147"/>
      <c r="E2" s="147"/>
      <c r="F2" s="147"/>
      <c r="G2" s="147"/>
      <c r="H2" s="147"/>
      <c r="I2" s="147"/>
      <c r="J2" s="147"/>
      <c r="K2" s="147"/>
    </row>
    <row r="3" spans="2:11" ht="24.6">
      <c r="F3" s="148"/>
      <c r="G3" s="148"/>
    </row>
    <row r="4" spans="2:11" ht="24.6" customHeight="1">
      <c r="B4" s="150" t="s">
        <v>1</v>
      </c>
      <c r="C4" s="150"/>
      <c r="D4" s="150" t="s">
        <v>115</v>
      </c>
      <c r="E4" s="149" t="s">
        <v>117</v>
      </c>
      <c r="F4" s="149"/>
      <c r="G4" s="149"/>
      <c r="H4" s="151" t="s">
        <v>0</v>
      </c>
      <c r="I4" s="152" t="s">
        <v>116</v>
      </c>
      <c r="J4" s="152" t="s">
        <v>76</v>
      </c>
      <c r="K4" s="152" t="s">
        <v>77</v>
      </c>
    </row>
    <row r="5" spans="2:11" ht="24.6" customHeight="1">
      <c r="B5" s="150"/>
      <c r="C5" s="150"/>
      <c r="D5" s="150"/>
      <c r="E5" s="5" t="s">
        <v>179</v>
      </c>
      <c r="F5" s="5" t="s">
        <v>2</v>
      </c>
      <c r="G5" s="5" t="s">
        <v>3</v>
      </c>
      <c r="H5" s="151"/>
      <c r="I5" s="152"/>
      <c r="J5" s="152"/>
      <c r="K5" s="152"/>
    </row>
    <row r="6" spans="2:11" ht="24.6" customHeight="1">
      <c r="B6" s="150"/>
      <c r="C6" s="150"/>
      <c r="D6" s="150"/>
      <c r="E6" s="120">
        <v>572400000</v>
      </c>
      <c r="F6" s="120">
        <v>526547610.36000001</v>
      </c>
      <c r="G6" s="120">
        <v>45852389.639999986</v>
      </c>
      <c r="H6" s="151"/>
      <c r="I6" s="152"/>
      <c r="J6" s="152"/>
      <c r="K6" s="152"/>
    </row>
    <row r="7" spans="2:11" ht="24.6">
      <c r="B7" s="150"/>
      <c r="C7" s="150"/>
      <c r="D7" s="150"/>
      <c r="E7" s="121">
        <v>100</v>
      </c>
      <c r="F7" s="121">
        <v>91.989449748427674</v>
      </c>
      <c r="G7" s="121">
        <v>8.0105502515723259</v>
      </c>
      <c r="H7" s="151"/>
      <c r="I7" s="152"/>
      <c r="J7" s="152"/>
      <c r="K7" s="152"/>
    </row>
    <row r="8" spans="2:11" ht="46.8">
      <c r="B8" s="6">
        <v>1</v>
      </c>
      <c r="C8" s="86" t="s">
        <v>4</v>
      </c>
      <c r="D8" s="99"/>
      <c r="E8" s="7">
        <f>SUM(E9,E16,E25,E27)</f>
        <v>357105500</v>
      </c>
      <c r="F8" s="7">
        <f>SUM(F9,F16,F25,F27)</f>
        <v>341376285.60000002</v>
      </c>
      <c r="G8" s="7">
        <v>15729214.4</v>
      </c>
      <c r="H8" s="8">
        <v>95.595359242576777</v>
      </c>
      <c r="I8" s="57"/>
      <c r="J8" s="69"/>
      <c r="K8" s="69"/>
    </row>
    <row r="9" spans="2:11" ht="22.2" customHeight="1">
      <c r="B9" s="9" t="s">
        <v>5</v>
      </c>
      <c r="C9" s="87" t="s">
        <v>6</v>
      </c>
      <c r="D9" s="100"/>
      <c r="E9" s="10">
        <f>SUM(E10:E15)</f>
        <v>14300000</v>
      </c>
      <c r="F9" s="10">
        <f>SUM(F10:F15)</f>
        <v>12138535.6</v>
      </c>
      <c r="G9" s="10">
        <f>SUM(G10:G15)</f>
        <v>2161464.4000000004</v>
      </c>
      <c r="H9" s="11">
        <v>84.884864335664332</v>
      </c>
      <c r="I9" s="58"/>
      <c r="J9" s="70"/>
      <c r="K9" s="70"/>
    </row>
    <row r="10" spans="2:11" ht="45.6">
      <c r="B10" s="12"/>
      <c r="C10" s="13" t="s">
        <v>7</v>
      </c>
      <c r="D10" s="101" t="s">
        <v>81</v>
      </c>
      <c r="E10" s="14">
        <v>2800000</v>
      </c>
      <c r="F10" s="14">
        <v>2800000</v>
      </c>
      <c r="G10" s="14">
        <v>0</v>
      </c>
      <c r="H10" s="135">
        <v>100</v>
      </c>
      <c r="I10" s="122" t="s">
        <v>120</v>
      </c>
      <c r="J10" s="119" t="s">
        <v>113</v>
      </c>
      <c r="K10" s="119" t="s">
        <v>113</v>
      </c>
    </row>
    <row r="11" spans="2:11" ht="79.5" customHeight="1">
      <c r="B11" s="12"/>
      <c r="C11" s="13" t="s">
        <v>8</v>
      </c>
      <c r="D11" s="101" t="s">
        <v>104</v>
      </c>
      <c r="E11" s="14">
        <v>2500000</v>
      </c>
      <c r="F11" s="14">
        <v>2498535.5999999996</v>
      </c>
      <c r="G11" s="14">
        <v>1464.4000000003725</v>
      </c>
      <c r="H11" s="14">
        <v>99.941423999999984</v>
      </c>
      <c r="I11" s="122" t="s">
        <v>121</v>
      </c>
      <c r="J11" s="119" t="s">
        <v>113</v>
      </c>
      <c r="K11" s="119" t="s">
        <v>113</v>
      </c>
    </row>
    <row r="12" spans="2:11" s="124" customFormat="1" ht="45.6">
      <c r="B12" s="44"/>
      <c r="C12" s="13" t="s">
        <v>118</v>
      </c>
      <c r="D12" s="123" t="s">
        <v>124</v>
      </c>
      <c r="E12" s="51">
        <v>3000000</v>
      </c>
      <c r="F12" s="51">
        <v>2990000</v>
      </c>
      <c r="G12" s="51">
        <v>10000</v>
      </c>
      <c r="H12" s="51">
        <v>99.67</v>
      </c>
      <c r="I12" s="122" t="s">
        <v>122</v>
      </c>
      <c r="J12" s="119" t="s">
        <v>113</v>
      </c>
      <c r="K12" s="119" t="s">
        <v>113</v>
      </c>
    </row>
    <row r="13" spans="2:11" ht="45.6">
      <c r="B13" s="12"/>
      <c r="C13" s="13" t="s">
        <v>9</v>
      </c>
      <c r="D13" s="101" t="s">
        <v>82</v>
      </c>
      <c r="E13" s="15">
        <v>2000000</v>
      </c>
      <c r="F13" s="14">
        <v>1900000</v>
      </c>
      <c r="G13" s="14">
        <v>100000</v>
      </c>
      <c r="H13" s="14">
        <v>95</v>
      </c>
      <c r="I13" s="122" t="s">
        <v>119</v>
      </c>
      <c r="J13" s="119" t="s">
        <v>113</v>
      </c>
      <c r="K13" s="119" t="s">
        <v>113</v>
      </c>
    </row>
    <row r="14" spans="2:11" s="124" customFormat="1" ht="45.6">
      <c r="B14" s="44"/>
      <c r="C14" s="13" t="s">
        <v>10</v>
      </c>
      <c r="D14" s="123" t="s">
        <v>83</v>
      </c>
      <c r="E14" s="16">
        <v>2000000</v>
      </c>
      <c r="F14" s="51">
        <v>1950000</v>
      </c>
      <c r="G14" s="51">
        <v>50000</v>
      </c>
      <c r="H14" s="51">
        <v>97.5</v>
      </c>
      <c r="I14" s="122" t="s">
        <v>125</v>
      </c>
      <c r="J14" s="119" t="s">
        <v>113</v>
      </c>
      <c r="K14" s="119" t="s">
        <v>113</v>
      </c>
    </row>
    <row r="15" spans="2:11" ht="136.80000000000001">
      <c r="B15" s="12"/>
      <c r="C15" s="13" t="s">
        <v>11</v>
      </c>
      <c r="D15" s="101" t="s">
        <v>111</v>
      </c>
      <c r="E15" s="15">
        <v>2000000</v>
      </c>
      <c r="F15" s="14">
        <v>0</v>
      </c>
      <c r="G15" s="14">
        <v>2000000</v>
      </c>
      <c r="H15" s="14">
        <v>0</v>
      </c>
      <c r="I15" s="122" t="s">
        <v>122</v>
      </c>
      <c r="J15" s="119" t="s">
        <v>113</v>
      </c>
      <c r="K15" s="119" t="s">
        <v>123</v>
      </c>
    </row>
    <row r="16" spans="2:11" ht="22.2" customHeight="1">
      <c r="B16" s="9" t="s">
        <v>12</v>
      </c>
      <c r="C16" s="88" t="s">
        <v>13</v>
      </c>
      <c r="D16" s="102"/>
      <c r="E16" s="18">
        <f>SUM(E17:E24)</f>
        <v>32805500</v>
      </c>
      <c r="F16" s="18">
        <f>SUM(F17:F24)</f>
        <v>27585046</v>
      </c>
      <c r="G16" s="18">
        <f>SUM(G17:G24)</f>
        <v>5220454</v>
      </c>
      <c r="H16" s="11">
        <v>84.086650104403233</v>
      </c>
      <c r="I16" s="60"/>
      <c r="J16" s="73"/>
      <c r="K16" s="73"/>
    </row>
    <row r="17" spans="2:11" ht="45.6">
      <c r="B17" s="12"/>
      <c r="C17" s="13" t="s">
        <v>14</v>
      </c>
      <c r="D17" s="101" t="s">
        <v>88</v>
      </c>
      <c r="E17" s="15">
        <v>3380000</v>
      </c>
      <c r="F17" s="14">
        <v>3380000</v>
      </c>
      <c r="G17" s="14">
        <v>0</v>
      </c>
      <c r="H17" s="135">
        <v>100</v>
      </c>
      <c r="I17" s="122" t="s">
        <v>126</v>
      </c>
      <c r="J17" s="119" t="s">
        <v>113</v>
      </c>
      <c r="K17" s="119" t="s">
        <v>113</v>
      </c>
    </row>
    <row r="18" spans="2:11" ht="45.6">
      <c r="B18" s="12"/>
      <c r="C18" s="13" t="s">
        <v>15</v>
      </c>
      <c r="D18" s="101" t="s">
        <v>89</v>
      </c>
      <c r="E18" s="15">
        <v>4975500</v>
      </c>
      <c r="F18" s="14">
        <v>4975500</v>
      </c>
      <c r="G18" s="14">
        <v>0</v>
      </c>
      <c r="H18" s="135">
        <v>100</v>
      </c>
      <c r="I18" s="122" t="s">
        <v>126</v>
      </c>
      <c r="J18" s="119" t="s">
        <v>113</v>
      </c>
      <c r="K18" s="119" t="s">
        <v>113</v>
      </c>
    </row>
    <row r="19" spans="2:11" ht="45.6">
      <c r="B19" s="12"/>
      <c r="C19" s="13" t="s">
        <v>16</v>
      </c>
      <c r="D19" s="101" t="s">
        <v>90</v>
      </c>
      <c r="E19" s="15">
        <v>2000000</v>
      </c>
      <c r="F19" s="14">
        <v>1790000</v>
      </c>
      <c r="G19" s="14">
        <v>210000</v>
      </c>
      <c r="H19" s="14">
        <v>89.5</v>
      </c>
      <c r="I19" s="122" t="s">
        <v>126</v>
      </c>
      <c r="J19" s="119" t="s">
        <v>113</v>
      </c>
      <c r="K19" s="119" t="s">
        <v>113</v>
      </c>
    </row>
    <row r="20" spans="2:11" ht="116.25" customHeight="1">
      <c r="B20" s="12"/>
      <c r="C20" s="13" t="s">
        <v>17</v>
      </c>
      <c r="D20" s="101" t="s">
        <v>105</v>
      </c>
      <c r="E20" s="15">
        <v>3950000</v>
      </c>
      <c r="F20" s="14">
        <v>3950000</v>
      </c>
      <c r="G20" s="14">
        <v>0</v>
      </c>
      <c r="H20" s="135">
        <v>100</v>
      </c>
      <c r="I20" s="122" t="s">
        <v>121</v>
      </c>
      <c r="J20" s="119" t="s">
        <v>113</v>
      </c>
      <c r="K20" s="119" t="s">
        <v>113</v>
      </c>
    </row>
    <row r="21" spans="2:11" ht="115.5" customHeight="1">
      <c r="B21" s="12"/>
      <c r="C21" s="13" t="s">
        <v>18</v>
      </c>
      <c r="D21" s="101" t="s">
        <v>91</v>
      </c>
      <c r="E21" s="15">
        <v>5000000</v>
      </c>
      <c r="F21" s="14">
        <v>4994546</v>
      </c>
      <c r="G21" s="14">
        <v>5454</v>
      </c>
      <c r="H21" s="14">
        <v>99.890919999999994</v>
      </c>
      <c r="I21" s="122" t="s">
        <v>126</v>
      </c>
      <c r="J21" s="119" t="s">
        <v>113</v>
      </c>
      <c r="K21" s="119" t="s">
        <v>113</v>
      </c>
    </row>
    <row r="22" spans="2:11" ht="205.2">
      <c r="B22" s="12"/>
      <c r="C22" s="13" t="s">
        <v>75</v>
      </c>
      <c r="D22" s="101" t="s">
        <v>84</v>
      </c>
      <c r="E22" s="15">
        <v>5000000</v>
      </c>
      <c r="F22" s="15">
        <v>5000000</v>
      </c>
      <c r="G22" s="125">
        <v>0</v>
      </c>
      <c r="H22" s="125">
        <v>100</v>
      </c>
      <c r="I22" s="122" t="s">
        <v>126</v>
      </c>
      <c r="J22" s="71" t="s">
        <v>127</v>
      </c>
      <c r="K22" s="119" t="s">
        <v>113</v>
      </c>
    </row>
    <row r="23" spans="2:11" s="124" customFormat="1">
      <c r="B23" s="44"/>
      <c r="C23" s="13" t="s">
        <v>92</v>
      </c>
      <c r="D23" s="123" t="s">
        <v>112</v>
      </c>
      <c r="E23" s="16">
        <v>5000000</v>
      </c>
      <c r="F23" s="51">
        <v>0</v>
      </c>
      <c r="G23" s="51">
        <v>5000000</v>
      </c>
      <c r="H23" s="52">
        <v>0</v>
      </c>
      <c r="I23" s="52">
        <v>0</v>
      </c>
      <c r="J23" s="119" t="s">
        <v>113</v>
      </c>
      <c r="K23" s="119" t="s">
        <v>113</v>
      </c>
    </row>
    <row r="24" spans="2:11" ht="45.6">
      <c r="B24" s="12"/>
      <c r="C24" s="13" t="s">
        <v>74</v>
      </c>
      <c r="D24" s="101" t="s">
        <v>84</v>
      </c>
      <c r="E24" s="15">
        <v>3500000</v>
      </c>
      <c r="F24" s="14">
        <v>3495000</v>
      </c>
      <c r="G24" s="14">
        <v>5000</v>
      </c>
      <c r="H24" s="14">
        <v>99.857142857142861</v>
      </c>
      <c r="I24" s="122" t="s">
        <v>126</v>
      </c>
      <c r="J24" s="119" t="s">
        <v>113</v>
      </c>
      <c r="K24" s="119" t="s">
        <v>113</v>
      </c>
    </row>
    <row r="25" spans="2:11" ht="24.6">
      <c r="B25" s="19">
        <v>1.3</v>
      </c>
      <c r="C25" s="89" t="s">
        <v>19</v>
      </c>
      <c r="D25" s="103"/>
      <c r="E25" s="20">
        <v>300000000</v>
      </c>
      <c r="F25" s="20">
        <v>293010000</v>
      </c>
      <c r="G25" s="20">
        <v>6990000</v>
      </c>
      <c r="H25" s="21">
        <v>97.67</v>
      </c>
      <c r="I25" s="61"/>
      <c r="J25" s="74"/>
      <c r="K25" s="74"/>
    </row>
    <row r="26" spans="2:11" ht="168">
      <c r="B26" s="22"/>
      <c r="C26" s="90" t="s">
        <v>20</v>
      </c>
      <c r="D26" s="126" t="s">
        <v>93</v>
      </c>
      <c r="E26" s="23">
        <v>300000000</v>
      </c>
      <c r="F26" s="23">
        <v>293010000</v>
      </c>
      <c r="G26" s="23">
        <v>6990000</v>
      </c>
      <c r="H26" s="138">
        <v>97.67</v>
      </c>
      <c r="I26" s="127" t="s">
        <v>126</v>
      </c>
      <c r="J26" s="128" t="s">
        <v>113</v>
      </c>
      <c r="K26" s="128" t="s">
        <v>113</v>
      </c>
    </row>
    <row r="27" spans="2:11">
      <c r="B27" s="9" t="s">
        <v>21</v>
      </c>
      <c r="C27" s="88" t="s">
        <v>22</v>
      </c>
      <c r="D27" s="102"/>
      <c r="E27" s="18">
        <v>10000000</v>
      </c>
      <c r="F27" s="18">
        <v>8642704</v>
      </c>
      <c r="G27" s="18">
        <v>1357296</v>
      </c>
      <c r="H27" s="11">
        <v>86.427040000000005</v>
      </c>
      <c r="I27" s="60"/>
      <c r="J27" s="73"/>
      <c r="K27" s="73"/>
    </row>
    <row r="28" spans="2:11" ht="222.75" customHeight="1">
      <c r="B28" s="12"/>
      <c r="C28" s="13" t="s">
        <v>23</v>
      </c>
      <c r="D28" s="123" t="s">
        <v>110</v>
      </c>
      <c r="E28" s="15">
        <v>10000000</v>
      </c>
      <c r="F28" s="14">
        <v>8642704</v>
      </c>
      <c r="G28" s="14">
        <v>1357296</v>
      </c>
      <c r="H28" s="14">
        <v>86.43</v>
      </c>
      <c r="I28" s="122" t="s">
        <v>126</v>
      </c>
      <c r="J28" s="119" t="s">
        <v>113</v>
      </c>
      <c r="K28" s="119" t="s">
        <v>113</v>
      </c>
    </row>
    <row r="29" spans="2:11" ht="70.2">
      <c r="B29" s="24">
        <v>2</v>
      </c>
      <c r="C29" s="91" t="s">
        <v>24</v>
      </c>
      <c r="D29" s="105"/>
      <c r="E29" s="25">
        <f>SUM(E30,E32,E37)</f>
        <v>11500000</v>
      </c>
      <c r="F29" s="25">
        <v>8829748.5</v>
      </c>
      <c r="G29" s="25">
        <v>2670251.5</v>
      </c>
      <c r="H29" s="26">
        <v>76.780421739130432</v>
      </c>
      <c r="I29" s="62"/>
      <c r="J29" s="75"/>
      <c r="K29" s="75"/>
    </row>
    <row r="30" spans="2:11" ht="22.2" customHeight="1">
      <c r="B30" s="27" t="s">
        <v>25</v>
      </c>
      <c r="C30" s="92" t="s">
        <v>26</v>
      </c>
      <c r="D30" s="106"/>
      <c r="E30" s="28">
        <v>2500000</v>
      </c>
      <c r="F30" s="28">
        <v>2390000</v>
      </c>
      <c r="G30" s="28">
        <v>110000</v>
      </c>
      <c r="H30" s="29">
        <v>95.6</v>
      </c>
      <c r="I30" s="63"/>
      <c r="J30" s="76"/>
      <c r="K30" s="76"/>
    </row>
    <row r="31" spans="2:11" ht="63">
      <c r="B31" s="12"/>
      <c r="C31" s="13" t="s">
        <v>27</v>
      </c>
      <c r="D31" s="116" t="s">
        <v>85</v>
      </c>
      <c r="E31" s="14">
        <v>2500000</v>
      </c>
      <c r="F31" s="14">
        <v>2390000</v>
      </c>
      <c r="G31" s="14">
        <v>110000</v>
      </c>
      <c r="H31" s="135">
        <v>95.6</v>
      </c>
      <c r="I31" s="122" t="s">
        <v>126</v>
      </c>
      <c r="J31" s="119" t="s">
        <v>113</v>
      </c>
      <c r="K31" s="119" t="s">
        <v>113</v>
      </c>
    </row>
    <row r="32" spans="2:11" ht="22.2" customHeight="1">
      <c r="B32" s="27" t="s">
        <v>28</v>
      </c>
      <c r="C32" s="92" t="s">
        <v>29</v>
      </c>
      <c r="D32" s="106"/>
      <c r="E32" s="28">
        <f>SUM(E33:E36)</f>
        <v>6000000</v>
      </c>
      <c r="F32" s="28">
        <v>5906563.5</v>
      </c>
      <c r="G32" s="28">
        <v>93436.5</v>
      </c>
      <c r="H32" s="31">
        <v>98.442724999999996</v>
      </c>
      <c r="I32" s="63"/>
      <c r="J32" s="76"/>
      <c r="K32" s="76"/>
    </row>
    <row r="33" spans="2:11" ht="204" customHeight="1">
      <c r="B33" s="12"/>
      <c r="C33" s="13" t="s">
        <v>30</v>
      </c>
      <c r="D33" s="101" t="s">
        <v>103</v>
      </c>
      <c r="E33" s="14">
        <v>3500000</v>
      </c>
      <c r="F33" s="14">
        <v>3471120</v>
      </c>
      <c r="G33" s="14">
        <v>28880</v>
      </c>
      <c r="H33" s="14">
        <v>99.174857142857149</v>
      </c>
      <c r="I33" s="122" t="s">
        <v>126</v>
      </c>
      <c r="J33" s="119" t="s">
        <v>113</v>
      </c>
      <c r="K33" s="119" t="s">
        <v>113</v>
      </c>
    </row>
    <row r="34" spans="2:11" ht="84">
      <c r="B34" s="12"/>
      <c r="C34" s="13" t="s">
        <v>31</v>
      </c>
      <c r="D34" s="130" t="s">
        <v>106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</row>
    <row r="35" spans="2:11" ht="84">
      <c r="B35" s="12"/>
      <c r="C35" s="17" t="s">
        <v>32</v>
      </c>
      <c r="D35" s="129" t="s">
        <v>106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</row>
    <row r="36" spans="2:11" ht="150" customHeight="1">
      <c r="B36" s="12"/>
      <c r="C36" s="13" t="s">
        <v>33</v>
      </c>
      <c r="D36" s="107" t="s">
        <v>86</v>
      </c>
      <c r="E36" s="16">
        <v>2500000</v>
      </c>
      <c r="F36" s="14">
        <v>2435443.5</v>
      </c>
      <c r="G36" s="14">
        <v>64556.5</v>
      </c>
      <c r="H36" s="15">
        <v>97.417739999999995</v>
      </c>
      <c r="I36" s="122" t="s">
        <v>126</v>
      </c>
      <c r="J36" s="119" t="s">
        <v>113</v>
      </c>
      <c r="K36" s="119" t="s">
        <v>113</v>
      </c>
    </row>
    <row r="37" spans="2:11" ht="45.6">
      <c r="B37" s="27" t="s">
        <v>34</v>
      </c>
      <c r="C37" s="92" t="s">
        <v>35</v>
      </c>
      <c r="D37" s="106"/>
      <c r="E37" s="28">
        <v>3000000</v>
      </c>
      <c r="F37" s="28">
        <v>533185</v>
      </c>
      <c r="G37" s="28">
        <v>2466815</v>
      </c>
      <c r="H37" s="140">
        <v>17.77</v>
      </c>
      <c r="I37" s="63"/>
      <c r="J37" s="76"/>
      <c r="K37" s="76"/>
    </row>
    <row r="38" spans="2:11" ht="63">
      <c r="B38" s="34"/>
      <c r="C38" s="17" t="s">
        <v>36</v>
      </c>
      <c r="D38" s="101" t="s">
        <v>87</v>
      </c>
      <c r="E38" s="16">
        <v>3000000</v>
      </c>
      <c r="F38" s="14">
        <v>533185</v>
      </c>
      <c r="G38" s="14">
        <v>2466815</v>
      </c>
      <c r="H38" s="135">
        <v>17.77</v>
      </c>
      <c r="I38" s="131" t="s">
        <v>122</v>
      </c>
      <c r="J38" s="119" t="s">
        <v>113</v>
      </c>
      <c r="K38" s="119" t="s">
        <v>113</v>
      </c>
    </row>
    <row r="39" spans="2:11" ht="22.8" customHeight="1">
      <c r="B39" s="6">
        <v>3</v>
      </c>
      <c r="C39" s="86" t="s">
        <v>37</v>
      </c>
      <c r="D39" s="99"/>
      <c r="E39" s="7">
        <v>14231000</v>
      </c>
      <c r="F39" s="7">
        <v>13776083.75</v>
      </c>
      <c r="G39" s="7">
        <v>454916.25</v>
      </c>
      <c r="H39" s="35">
        <v>96.803343053896427</v>
      </c>
      <c r="I39" s="57"/>
      <c r="J39" s="69"/>
      <c r="K39" s="69"/>
    </row>
    <row r="40" spans="2:11" ht="45.6">
      <c r="B40" s="9" t="s">
        <v>38</v>
      </c>
      <c r="C40" s="93" t="s">
        <v>39</v>
      </c>
      <c r="D40" s="100"/>
      <c r="E40" s="10">
        <v>11731000</v>
      </c>
      <c r="F40" s="10">
        <v>11731000</v>
      </c>
      <c r="G40" s="10">
        <v>0</v>
      </c>
      <c r="H40" s="56">
        <v>100</v>
      </c>
      <c r="I40" s="64"/>
      <c r="J40" s="77"/>
      <c r="K40" s="77"/>
    </row>
    <row r="41" spans="2:11" ht="186.75" customHeight="1">
      <c r="B41" s="12"/>
      <c r="C41" s="17" t="s">
        <v>40</v>
      </c>
      <c r="D41" s="118" t="s">
        <v>109</v>
      </c>
      <c r="E41" s="14">
        <v>1881000</v>
      </c>
      <c r="F41" s="14">
        <v>1881000</v>
      </c>
      <c r="G41" s="14">
        <v>0</v>
      </c>
      <c r="H41" s="135">
        <v>100</v>
      </c>
      <c r="I41" s="122" t="s">
        <v>126</v>
      </c>
      <c r="J41" s="72" t="s">
        <v>128</v>
      </c>
      <c r="K41" s="72" t="s">
        <v>129</v>
      </c>
    </row>
    <row r="42" spans="2:11" ht="409.6">
      <c r="B42" s="12"/>
      <c r="C42" s="17" t="s">
        <v>94</v>
      </c>
      <c r="D42" s="118" t="s">
        <v>95</v>
      </c>
      <c r="E42" s="15">
        <v>9850000</v>
      </c>
      <c r="F42" s="14">
        <v>9850000</v>
      </c>
      <c r="G42" s="14">
        <v>0</v>
      </c>
      <c r="H42" s="135">
        <v>100</v>
      </c>
      <c r="I42" s="122" t="s">
        <v>126</v>
      </c>
      <c r="J42" s="72" t="s">
        <v>130</v>
      </c>
      <c r="K42" s="72" t="s">
        <v>131</v>
      </c>
    </row>
    <row r="43" spans="2:11" ht="22.2" customHeight="1">
      <c r="B43" s="9" t="s">
        <v>41</v>
      </c>
      <c r="C43" s="93" t="s">
        <v>42</v>
      </c>
      <c r="D43" s="100"/>
      <c r="E43" s="10">
        <v>2500000</v>
      </c>
      <c r="F43" s="10">
        <v>2045083.75</v>
      </c>
      <c r="G43" s="10">
        <v>454916.25</v>
      </c>
      <c r="H43" s="36">
        <v>81.803349999999995</v>
      </c>
      <c r="I43" s="64"/>
      <c r="J43" s="77"/>
      <c r="K43" s="77"/>
    </row>
    <row r="44" spans="2:11" ht="105">
      <c r="B44" s="12"/>
      <c r="C44" s="17" t="s">
        <v>43</v>
      </c>
      <c r="D44" s="118" t="s">
        <v>132</v>
      </c>
      <c r="E44" s="15">
        <v>2500000</v>
      </c>
      <c r="F44" s="15">
        <v>2045083.75</v>
      </c>
      <c r="G44" s="15">
        <v>454916.25</v>
      </c>
      <c r="H44" s="141">
        <v>81.803349999999995</v>
      </c>
      <c r="I44" s="122" t="s">
        <v>126</v>
      </c>
      <c r="J44" s="119" t="s">
        <v>113</v>
      </c>
      <c r="K44" s="119" t="s">
        <v>113</v>
      </c>
    </row>
    <row r="45" spans="2:11" ht="46.8">
      <c r="B45" s="37">
        <v>4</v>
      </c>
      <c r="C45" s="94" t="s">
        <v>133</v>
      </c>
      <c r="D45" s="108"/>
      <c r="E45" s="38">
        <v>41500000</v>
      </c>
      <c r="F45" s="38">
        <v>40391421.090000004</v>
      </c>
      <c r="G45" s="38">
        <v>1108578.9099999988</v>
      </c>
      <c r="H45" s="39">
        <v>97.328725518072304</v>
      </c>
      <c r="I45" s="65"/>
      <c r="J45" s="78"/>
      <c r="K45" s="78"/>
    </row>
    <row r="46" spans="2:11" ht="22.2" customHeight="1">
      <c r="B46" s="40" t="s">
        <v>44</v>
      </c>
      <c r="C46" s="41" t="s">
        <v>45</v>
      </c>
      <c r="D46" s="109"/>
      <c r="E46" s="42">
        <v>14000000</v>
      </c>
      <c r="F46" s="42">
        <v>13700000</v>
      </c>
      <c r="G46" s="42">
        <v>300000</v>
      </c>
      <c r="H46" s="43">
        <v>97.857142857142861</v>
      </c>
      <c r="I46" s="66"/>
      <c r="J46" s="79"/>
      <c r="K46" s="79"/>
    </row>
    <row r="47" spans="2:11" ht="45.6">
      <c r="B47" s="12"/>
      <c r="C47" s="17" t="s">
        <v>46</v>
      </c>
      <c r="D47" s="116" t="s">
        <v>97</v>
      </c>
      <c r="E47" s="32">
        <v>6000000</v>
      </c>
      <c r="F47" s="14">
        <v>5900000</v>
      </c>
      <c r="G47" s="14">
        <v>100000</v>
      </c>
      <c r="H47" s="14">
        <v>98.333333333333329</v>
      </c>
      <c r="I47" s="122" t="s">
        <v>126</v>
      </c>
      <c r="J47" s="119" t="s">
        <v>113</v>
      </c>
      <c r="K47" s="119" t="s">
        <v>113</v>
      </c>
    </row>
    <row r="48" spans="2:11" ht="45.6">
      <c r="B48" s="12"/>
      <c r="C48" s="17" t="s">
        <v>47</v>
      </c>
      <c r="D48" s="101" t="s">
        <v>134</v>
      </c>
      <c r="E48" s="32">
        <v>3000000</v>
      </c>
      <c r="F48" s="14">
        <v>2850000</v>
      </c>
      <c r="G48" s="14">
        <v>150000</v>
      </c>
      <c r="H48" s="14">
        <v>95</v>
      </c>
      <c r="I48" s="122" t="s">
        <v>122</v>
      </c>
      <c r="J48" s="119" t="s">
        <v>113</v>
      </c>
      <c r="K48" s="119" t="s">
        <v>113</v>
      </c>
    </row>
    <row r="49" spans="2:12" ht="147">
      <c r="B49" s="12"/>
      <c r="C49" s="17" t="s">
        <v>48</v>
      </c>
      <c r="D49" s="101" t="s">
        <v>135</v>
      </c>
      <c r="E49" s="15">
        <v>5000000</v>
      </c>
      <c r="F49" s="14">
        <v>4950000</v>
      </c>
      <c r="G49" s="14">
        <v>50000</v>
      </c>
      <c r="H49" s="14">
        <v>99</v>
      </c>
      <c r="I49" s="131" t="s">
        <v>136</v>
      </c>
      <c r="J49" s="119" t="s">
        <v>113</v>
      </c>
      <c r="K49" s="119" t="s">
        <v>113</v>
      </c>
    </row>
    <row r="50" spans="2:12" ht="22.2" customHeight="1">
      <c r="B50" s="40" t="s">
        <v>49</v>
      </c>
      <c r="C50" s="41" t="s">
        <v>50</v>
      </c>
      <c r="D50" s="109" t="s">
        <v>102</v>
      </c>
      <c r="E50" s="42">
        <v>14500000</v>
      </c>
      <c r="F50" s="42">
        <v>14037301.780000001</v>
      </c>
      <c r="G50" s="42">
        <v>462698.21999999881</v>
      </c>
      <c r="H50" s="43">
        <v>96.808977793103452</v>
      </c>
      <c r="I50" s="66"/>
      <c r="J50" s="79"/>
      <c r="K50" s="79"/>
    </row>
    <row r="51" spans="2:12" ht="409.6">
      <c r="B51" s="12"/>
      <c r="C51" s="17" t="s">
        <v>51</v>
      </c>
      <c r="D51" s="123" t="s">
        <v>137</v>
      </c>
      <c r="E51" s="16">
        <v>14500000</v>
      </c>
      <c r="F51" s="14">
        <v>14037301.779999999</v>
      </c>
      <c r="G51" s="14">
        <v>462698.22</v>
      </c>
      <c r="H51" s="14">
        <v>96.81</v>
      </c>
      <c r="I51" s="122" t="s">
        <v>122</v>
      </c>
      <c r="J51" s="119" t="s">
        <v>113</v>
      </c>
      <c r="K51" s="119" t="s">
        <v>113</v>
      </c>
    </row>
    <row r="52" spans="2:12" ht="84">
      <c r="B52" s="12"/>
      <c r="C52" s="17" t="s">
        <v>52</v>
      </c>
      <c r="D52" s="132" t="s">
        <v>106</v>
      </c>
      <c r="E52" s="33">
        <v>0</v>
      </c>
      <c r="F52" s="32">
        <v>0</v>
      </c>
      <c r="G52" s="15">
        <v>0</v>
      </c>
      <c r="H52" s="32">
        <v>0</v>
      </c>
      <c r="I52" s="32">
        <v>0</v>
      </c>
      <c r="J52" s="32">
        <v>0</v>
      </c>
      <c r="K52" s="32">
        <v>0</v>
      </c>
    </row>
    <row r="53" spans="2:12" ht="45.6">
      <c r="B53" s="40" t="s">
        <v>53</v>
      </c>
      <c r="C53" s="41" t="s">
        <v>54</v>
      </c>
      <c r="D53" s="109"/>
      <c r="E53" s="42">
        <v>10000000</v>
      </c>
      <c r="F53" s="42">
        <v>9751980</v>
      </c>
      <c r="G53" s="42">
        <v>248020</v>
      </c>
      <c r="H53" s="42">
        <v>97.52</v>
      </c>
      <c r="I53" s="66"/>
      <c r="J53" s="79"/>
      <c r="K53" s="79"/>
    </row>
    <row r="54" spans="2:12" ht="273.60000000000002">
      <c r="B54" s="12"/>
      <c r="C54" s="17" t="s">
        <v>55</v>
      </c>
      <c r="D54" s="107" t="s">
        <v>96</v>
      </c>
      <c r="E54" s="16">
        <v>10000000</v>
      </c>
      <c r="F54" s="14">
        <v>9751980</v>
      </c>
      <c r="G54" s="14">
        <v>248020</v>
      </c>
      <c r="H54" s="14">
        <v>97.52</v>
      </c>
      <c r="I54" s="131" t="s">
        <v>138</v>
      </c>
      <c r="J54" s="72" t="s">
        <v>139</v>
      </c>
      <c r="K54" s="133" t="s">
        <v>113</v>
      </c>
    </row>
    <row r="55" spans="2:12" ht="45.6">
      <c r="B55" s="40" t="s">
        <v>56</v>
      </c>
      <c r="C55" s="41" t="s">
        <v>57</v>
      </c>
      <c r="D55" s="109"/>
      <c r="E55" s="42">
        <v>3000000</v>
      </c>
      <c r="F55" s="42">
        <v>2902139.31</v>
      </c>
      <c r="G55" s="42">
        <v>97860.689999999944</v>
      </c>
      <c r="H55" s="42">
        <v>96.737977000000001</v>
      </c>
      <c r="I55" s="66"/>
      <c r="J55" s="79"/>
      <c r="K55" s="79"/>
    </row>
    <row r="56" spans="2:12" ht="168">
      <c r="B56" s="44"/>
      <c r="C56" s="13" t="s">
        <v>58</v>
      </c>
      <c r="D56" s="130" t="s">
        <v>140</v>
      </c>
      <c r="E56" s="16">
        <v>3000000</v>
      </c>
      <c r="F56" s="16">
        <v>2902139.31</v>
      </c>
      <c r="G56" s="16">
        <v>97860.689999999944</v>
      </c>
      <c r="H56" s="16">
        <v>96.737977000000001</v>
      </c>
      <c r="I56" s="122" t="s">
        <v>126</v>
      </c>
      <c r="J56" s="119" t="s">
        <v>113</v>
      </c>
      <c r="K56" s="119" t="s">
        <v>113</v>
      </c>
    </row>
    <row r="57" spans="2:12" ht="46.8">
      <c r="B57" s="19">
        <v>5</v>
      </c>
      <c r="C57" s="89" t="s">
        <v>59</v>
      </c>
      <c r="D57" s="103"/>
      <c r="E57" s="45">
        <v>148063500</v>
      </c>
      <c r="F57" s="20">
        <v>122174071.41800001</v>
      </c>
      <c r="G57" s="20">
        <v>25889428.581999991</v>
      </c>
      <c r="H57" s="45">
        <v>82.514645012443992</v>
      </c>
      <c r="I57" s="61"/>
      <c r="J57" s="74"/>
      <c r="K57" s="74"/>
    </row>
    <row r="58" spans="2:12" ht="24.6">
      <c r="B58" s="22">
        <v>5.0999999999999996</v>
      </c>
      <c r="C58" s="95" t="s">
        <v>60</v>
      </c>
      <c r="D58" s="104"/>
      <c r="E58" s="46">
        <v>127988500</v>
      </c>
      <c r="F58" s="47">
        <v>109843783.43800001</v>
      </c>
      <c r="G58" s="47">
        <v>18144716.561999992</v>
      </c>
      <c r="H58" s="48">
        <v>85.823166486051477</v>
      </c>
      <c r="I58" s="67"/>
      <c r="J58" s="80"/>
      <c r="K58" s="80"/>
    </row>
    <row r="59" spans="2:12" ht="296.39999999999998">
      <c r="B59" s="49"/>
      <c r="C59" s="17" t="s">
        <v>151</v>
      </c>
      <c r="D59" s="101" t="s">
        <v>98</v>
      </c>
      <c r="E59" s="15">
        <v>23090000</v>
      </c>
      <c r="F59" s="14">
        <v>16956144.079999994</v>
      </c>
      <c r="G59" s="15">
        <v>6133855.9199999999</v>
      </c>
      <c r="H59" s="14">
        <v>73.435011173668229</v>
      </c>
      <c r="I59" s="153" t="s">
        <v>126</v>
      </c>
      <c r="J59" s="154" t="s">
        <v>113</v>
      </c>
      <c r="K59" s="155" t="s">
        <v>141</v>
      </c>
    </row>
    <row r="60" spans="2:12" ht="296.39999999999998">
      <c r="B60" s="49"/>
      <c r="C60" s="17" t="s">
        <v>152</v>
      </c>
      <c r="D60" s="130" t="s">
        <v>99</v>
      </c>
      <c r="E60" s="16">
        <v>3110000</v>
      </c>
      <c r="F60" s="16">
        <v>2567750.5299999998</v>
      </c>
      <c r="G60" s="16">
        <v>542249.47</v>
      </c>
      <c r="H60" s="16">
        <v>82.56</v>
      </c>
      <c r="I60" s="131" t="s">
        <v>126</v>
      </c>
      <c r="J60" s="72" t="s">
        <v>142</v>
      </c>
      <c r="K60" s="72" t="s">
        <v>143</v>
      </c>
    </row>
    <row r="61" spans="2:12" ht="319.2">
      <c r="B61" s="49"/>
      <c r="C61" s="17" t="s">
        <v>150</v>
      </c>
      <c r="D61" s="129" t="s">
        <v>144</v>
      </c>
      <c r="E61" s="15">
        <v>50850000</v>
      </c>
      <c r="F61" s="14">
        <v>43755125.420000002</v>
      </c>
      <c r="G61" s="15">
        <v>7094874.5800000001</v>
      </c>
      <c r="H61" s="14">
        <v>86.05</v>
      </c>
      <c r="I61" s="131" t="s">
        <v>126</v>
      </c>
      <c r="J61" s="72" t="s">
        <v>145</v>
      </c>
      <c r="K61" s="72" t="s">
        <v>146</v>
      </c>
    </row>
    <row r="62" spans="2:12" ht="189.75" customHeight="1">
      <c r="B62" s="49"/>
      <c r="C62" s="17" t="s">
        <v>153</v>
      </c>
      <c r="D62" s="101" t="s">
        <v>149</v>
      </c>
      <c r="E62" s="15">
        <v>38325000</v>
      </c>
      <c r="F62" s="15">
        <v>36638335.640000001</v>
      </c>
      <c r="G62" s="15">
        <v>1686664.36</v>
      </c>
      <c r="H62" s="15">
        <v>95.6</v>
      </c>
      <c r="I62" s="131" t="s">
        <v>126</v>
      </c>
      <c r="J62" s="72" t="s">
        <v>147</v>
      </c>
      <c r="K62" s="72" t="s">
        <v>148</v>
      </c>
      <c r="L62" s="134"/>
    </row>
    <row r="63" spans="2:12" ht="409.6">
      <c r="B63" s="49"/>
      <c r="C63" s="17" t="s">
        <v>159</v>
      </c>
      <c r="D63" s="129" t="s">
        <v>160</v>
      </c>
      <c r="E63" s="15">
        <v>400000</v>
      </c>
      <c r="F63" s="14">
        <v>174981.5</v>
      </c>
      <c r="G63" s="15">
        <v>225018.5</v>
      </c>
      <c r="H63" s="14">
        <v>43.745375000000003</v>
      </c>
      <c r="I63" s="131" t="s">
        <v>126</v>
      </c>
      <c r="J63" s="155" t="s">
        <v>154</v>
      </c>
      <c r="K63" s="155" t="s">
        <v>155</v>
      </c>
    </row>
    <row r="64" spans="2:12" ht="224.25" customHeight="1">
      <c r="B64" s="49"/>
      <c r="C64" s="17" t="s">
        <v>162</v>
      </c>
      <c r="D64" s="129" t="s">
        <v>161</v>
      </c>
      <c r="E64" s="15">
        <v>425000</v>
      </c>
      <c r="F64" s="14">
        <v>278337.51</v>
      </c>
      <c r="G64" s="15">
        <v>146662.49</v>
      </c>
      <c r="H64" s="14">
        <v>65.489999999999995</v>
      </c>
      <c r="I64" s="131" t="s">
        <v>126</v>
      </c>
      <c r="J64" s="156" t="s">
        <v>156</v>
      </c>
      <c r="K64" s="155" t="s">
        <v>157</v>
      </c>
    </row>
    <row r="65" spans="2:11" ht="409.6">
      <c r="B65" s="50"/>
      <c r="C65" s="17" t="s">
        <v>163</v>
      </c>
      <c r="D65" s="123" t="s">
        <v>158</v>
      </c>
      <c r="E65" s="15">
        <v>9701000</v>
      </c>
      <c r="F65" s="14">
        <v>7387288.4010000005</v>
      </c>
      <c r="G65" s="15">
        <v>2313711.5989999995</v>
      </c>
      <c r="H65" s="14">
        <v>76.149761890526747</v>
      </c>
      <c r="I65" s="131" t="s">
        <v>126</v>
      </c>
      <c r="J65" s="133" t="s">
        <v>113</v>
      </c>
      <c r="K65" s="133" t="s">
        <v>113</v>
      </c>
    </row>
    <row r="66" spans="2:11" ht="273">
      <c r="B66" s="50"/>
      <c r="C66" s="17" t="s">
        <v>164</v>
      </c>
      <c r="D66" s="129" t="s">
        <v>165</v>
      </c>
      <c r="E66" s="15">
        <v>932500</v>
      </c>
      <c r="F66" s="14">
        <v>931597.5</v>
      </c>
      <c r="G66" s="15">
        <v>902.5</v>
      </c>
      <c r="H66" s="14">
        <v>99.903217158176943</v>
      </c>
      <c r="I66" s="131" t="s">
        <v>126</v>
      </c>
      <c r="J66" s="133" t="s">
        <v>113</v>
      </c>
      <c r="K66" s="133" t="s">
        <v>113</v>
      </c>
    </row>
    <row r="67" spans="2:11" ht="297" customHeight="1">
      <c r="B67" s="50"/>
      <c r="C67" s="13" t="s">
        <v>166</v>
      </c>
      <c r="D67" s="130" t="s">
        <v>107</v>
      </c>
      <c r="E67" s="16">
        <v>1155000</v>
      </c>
      <c r="F67" s="51">
        <v>1154222.8599999999</v>
      </c>
      <c r="G67" s="16">
        <v>777.14000000013039</v>
      </c>
      <c r="H67" s="14">
        <v>99.93271515151514</v>
      </c>
      <c r="I67" s="131" t="s">
        <v>126</v>
      </c>
      <c r="J67" s="59" t="s">
        <v>167</v>
      </c>
      <c r="K67" s="119" t="s">
        <v>113</v>
      </c>
    </row>
    <row r="68" spans="2:11" ht="84">
      <c r="B68" s="50"/>
      <c r="C68" s="13" t="s">
        <v>61</v>
      </c>
      <c r="D68" s="132" t="s">
        <v>106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</row>
    <row r="69" spans="2:11">
      <c r="B69" s="22">
        <v>5.2</v>
      </c>
      <c r="C69" s="95" t="s">
        <v>62</v>
      </c>
      <c r="D69" s="104"/>
      <c r="E69" s="46">
        <v>17500000</v>
      </c>
      <c r="F69" s="46">
        <v>12330287.98</v>
      </c>
      <c r="G69" s="46">
        <v>5169712.0199999996</v>
      </c>
      <c r="H69" s="53">
        <v>70.458788457142859</v>
      </c>
      <c r="I69" s="67"/>
      <c r="J69" s="80"/>
      <c r="K69" s="80"/>
    </row>
    <row r="70" spans="2:11" ht="108" customHeight="1">
      <c r="B70" s="49"/>
      <c r="C70" s="17" t="s">
        <v>63</v>
      </c>
      <c r="D70" s="110" t="s">
        <v>100</v>
      </c>
      <c r="E70" s="15">
        <v>2000000</v>
      </c>
      <c r="F70" s="15">
        <v>437834.5</v>
      </c>
      <c r="G70" s="15">
        <v>1562165.5</v>
      </c>
      <c r="H70" s="135">
        <v>21.891725000000001</v>
      </c>
      <c r="I70" s="131" t="s">
        <v>126</v>
      </c>
      <c r="J70" s="72" t="s">
        <v>168</v>
      </c>
      <c r="K70" s="133" t="s">
        <v>113</v>
      </c>
    </row>
    <row r="71" spans="2:11" ht="45.6">
      <c r="B71" s="49"/>
      <c r="C71" s="17" t="s">
        <v>64</v>
      </c>
      <c r="D71" s="117" t="s">
        <v>101</v>
      </c>
      <c r="E71" s="15">
        <v>3000000</v>
      </c>
      <c r="F71" s="15">
        <v>2880000</v>
      </c>
      <c r="G71" s="15">
        <v>120000</v>
      </c>
      <c r="H71" s="135">
        <v>96</v>
      </c>
      <c r="I71" s="131" t="s">
        <v>126</v>
      </c>
      <c r="J71" s="133" t="s">
        <v>113</v>
      </c>
      <c r="K71" s="133" t="s">
        <v>113</v>
      </c>
    </row>
    <row r="72" spans="2:11" ht="45.6">
      <c r="B72" s="12"/>
      <c r="C72" s="84" t="s">
        <v>65</v>
      </c>
      <c r="D72" s="111"/>
      <c r="E72" s="54">
        <v>12500000</v>
      </c>
      <c r="F72" s="54">
        <v>9012453.4800000004</v>
      </c>
      <c r="G72" s="54">
        <v>3487546.5199999996</v>
      </c>
      <c r="H72" s="142">
        <v>72.099627839999997</v>
      </c>
      <c r="I72" s="68"/>
      <c r="J72" s="81"/>
      <c r="K72" s="81"/>
    </row>
    <row r="73" spans="2:11" ht="99.75" customHeight="1">
      <c r="B73" s="12"/>
      <c r="C73" s="13" t="s">
        <v>66</v>
      </c>
      <c r="D73" s="136" t="s">
        <v>169</v>
      </c>
      <c r="E73" s="16">
        <v>3000000</v>
      </c>
      <c r="F73" s="16">
        <v>1789516.82</v>
      </c>
      <c r="G73" s="16">
        <v>1210483.18</v>
      </c>
      <c r="H73" s="15">
        <v>59.650560666666664</v>
      </c>
      <c r="I73" s="131" t="s">
        <v>126</v>
      </c>
      <c r="J73" s="71" t="s">
        <v>170</v>
      </c>
      <c r="K73" s="71" t="s">
        <v>171</v>
      </c>
    </row>
    <row r="74" spans="2:11" ht="202.5" customHeight="1">
      <c r="B74" s="12"/>
      <c r="C74" s="13" t="s">
        <v>67</v>
      </c>
      <c r="D74" s="112" t="s">
        <v>108</v>
      </c>
      <c r="E74" s="16">
        <v>4000000</v>
      </c>
      <c r="F74" s="16">
        <v>2566328.75</v>
      </c>
      <c r="G74" s="16">
        <v>1433671.25</v>
      </c>
      <c r="H74" s="14">
        <v>64.158218750000003</v>
      </c>
      <c r="I74" s="131" t="s">
        <v>126</v>
      </c>
      <c r="J74" s="133" t="s">
        <v>113</v>
      </c>
      <c r="K74" s="133" t="s">
        <v>113</v>
      </c>
    </row>
    <row r="75" spans="2:11" ht="409.6">
      <c r="B75" s="12"/>
      <c r="C75" s="13" t="s">
        <v>68</v>
      </c>
      <c r="D75" s="137" t="s">
        <v>172</v>
      </c>
      <c r="E75" s="16">
        <v>2500000</v>
      </c>
      <c r="F75" s="16">
        <v>1997793.1400000001</v>
      </c>
      <c r="G75" s="16">
        <v>502206.85999999987</v>
      </c>
      <c r="H75" s="14">
        <v>79.911725599999997</v>
      </c>
      <c r="I75" s="131" t="s">
        <v>126</v>
      </c>
      <c r="J75" s="133" t="s">
        <v>113</v>
      </c>
      <c r="K75" s="133" t="s">
        <v>113</v>
      </c>
    </row>
    <row r="76" spans="2:11" ht="117.75" customHeight="1">
      <c r="B76" s="12"/>
      <c r="C76" s="13" t="s">
        <v>69</v>
      </c>
      <c r="D76" s="137" t="s">
        <v>173</v>
      </c>
      <c r="E76" s="16">
        <v>1700000</v>
      </c>
      <c r="F76" s="16">
        <v>1582930.54</v>
      </c>
      <c r="G76" s="16">
        <v>117069.45999999996</v>
      </c>
      <c r="H76" s="14">
        <v>93.113561176470583</v>
      </c>
      <c r="I76" s="131" t="s">
        <v>126</v>
      </c>
      <c r="J76" s="71" t="s">
        <v>174</v>
      </c>
      <c r="K76" s="71" t="s">
        <v>175</v>
      </c>
    </row>
    <row r="77" spans="2:11" ht="372.75" customHeight="1">
      <c r="B77" s="12"/>
      <c r="C77" s="13" t="s">
        <v>70</v>
      </c>
      <c r="D77" s="137" t="s">
        <v>176</v>
      </c>
      <c r="E77" s="16">
        <v>1300000</v>
      </c>
      <c r="F77" s="16">
        <v>1075884.23</v>
      </c>
      <c r="G77" s="16">
        <v>224115.77</v>
      </c>
      <c r="H77" s="14">
        <v>82.760325384615385</v>
      </c>
      <c r="I77" s="131" t="s">
        <v>126</v>
      </c>
      <c r="J77" s="71" t="s">
        <v>177</v>
      </c>
      <c r="K77" s="71" t="s">
        <v>178</v>
      </c>
    </row>
    <row r="78" spans="2:11" ht="24.6" customHeight="1">
      <c r="B78" s="12"/>
      <c r="C78" s="13" t="s">
        <v>71</v>
      </c>
      <c r="D78" s="132" t="s">
        <v>106</v>
      </c>
      <c r="E78" s="16">
        <v>0</v>
      </c>
      <c r="F78" s="16">
        <v>0</v>
      </c>
      <c r="G78" s="16">
        <v>0</v>
      </c>
      <c r="H78" s="30">
        <v>0</v>
      </c>
      <c r="I78" s="30">
        <v>0</v>
      </c>
      <c r="J78" s="30">
        <v>0</v>
      </c>
      <c r="K78" s="30">
        <v>0</v>
      </c>
    </row>
    <row r="79" spans="2:11" ht="24.6">
      <c r="B79" s="22">
        <v>5.3</v>
      </c>
      <c r="C79" s="95" t="s">
        <v>72</v>
      </c>
      <c r="D79" s="104"/>
      <c r="E79" s="144">
        <v>2575000</v>
      </c>
      <c r="F79" s="145">
        <v>0</v>
      </c>
      <c r="G79" s="145">
        <v>2575000</v>
      </c>
      <c r="H79" s="157">
        <v>0</v>
      </c>
      <c r="I79" s="158"/>
      <c r="J79" s="67"/>
      <c r="K79" s="67"/>
    </row>
    <row r="80" spans="2:11">
      <c r="B80" s="55"/>
      <c r="C80" s="96" t="s">
        <v>73</v>
      </c>
      <c r="D80" s="113"/>
      <c r="E80" s="146">
        <v>2575000</v>
      </c>
      <c r="F80" s="146">
        <v>0</v>
      </c>
      <c r="G80" s="146">
        <v>2575000</v>
      </c>
      <c r="H80" s="143">
        <v>0</v>
      </c>
      <c r="I80" s="139">
        <v>0</v>
      </c>
      <c r="J80" s="139">
        <v>0</v>
      </c>
      <c r="K80" s="139">
        <v>0</v>
      </c>
    </row>
    <row r="81" spans="2:11" ht="31.2">
      <c r="B81" s="82"/>
      <c r="C81" s="97" t="s">
        <v>78</v>
      </c>
      <c r="D81" s="114"/>
      <c r="E81" s="83"/>
      <c r="F81" s="83"/>
      <c r="G81" s="83"/>
      <c r="H81" s="83"/>
      <c r="I81" s="83"/>
      <c r="J81" s="83"/>
      <c r="K81" s="83"/>
    </row>
    <row r="82" spans="2:11" ht="31.2">
      <c r="B82" s="82"/>
      <c r="C82" s="97" t="s">
        <v>79</v>
      </c>
      <c r="D82" s="114"/>
      <c r="E82" s="83"/>
      <c r="F82" s="83"/>
      <c r="G82" s="83"/>
      <c r="H82" s="83"/>
      <c r="I82" s="83"/>
      <c r="J82" s="83"/>
      <c r="K82" s="83"/>
    </row>
    <row r="83" spans="2:11" ht="31.2">
      <c r="B83" s="82"/>
      <c r="C83" s="97" t="s">
        <v>80</v>
      </c>
      <c r="D83" s="114"/>
      <c r="E83" s="83"/>
      <c r="F83" s="83"/>
      <c r="G83" s="83"/>
      <c r="H83" s="83"/>
      <c r="I83" s="83"/>
      <c r="J83" s="83"/>
      <c r="K83" s="83"/>
    </row>
    <row r="84" spans="2:11">
      <c r="D84" s="115"/>
      <c r="E84" s="2"/>
      <c r="F84" s="2"/>
      <c r="G84" s="2"/>
      <c r="H84" s="2"/>
    </row>
    <row r="85" spans="2:11">
      <c r="D85" s="115"/>
      <c r="E85" s="2"/>
      <c r="F85" s="2"/>
      <c r="G85" s="2"/>
      <c r="H85" s="2"/>
    </row>
    <row r="86" spans="2:11">
      <c r="D86" s="115"/>
      <c r="E86" s="2"/>
      <c r="F86" s="2"/>
      <c r="G86" s="2"/>
      <c r="H86" s="2"/>
    </row>
    <row r="87" spans="2:11">
      <c r="D87" s="115"/>
      <c r="E87" s="2"/>
      <c r="F87" s="2"/>
      <c r="G87" s="2"/>
      <c r="H87" s="2"/>
    </row>
    <row r="88" spans="2:11">
      <c r="D88" s="115"/>
      <c r="E88" s="2"/>
      <c r="F88" s="2"/>
      <c r="G88" s="2"/>
      <c r="H88" s="2"/>
    </row>
    <row r="89" spans="2:11">
      <c r="D89" s="115"/>
      <c r="E89" s="2"/>
      <c r="F89" s="2"/>
      <c r="G89" s="2"/>
      <c r="H89" s="2"/>
    </row>
    <row r="90" spans="2:11">
      <c r="D90" s="115"/>
      <c r="E90" s="2"/>
      <c r="F90" s="2"/>
      <c r="G90" s="2"/>
      <c r="H90" s="2"/>
    </row>
    <row r="91" spans="2:11">
      <c r="D91" s="115"/>
      <c r="E91" s="2"/>
      <c r="F91" s="2"/>
      <c r="G91" s="2"/>
      <c r="H91" s="2"/>
    </row>
    <row r="92" spans="2:11">
      <c r="D92" s="115"/>
      <c r="E92" s="2"/>
      <c r="F92" s="2"/>
      <c r="G92" s="2"/>
      <c r="H92" s="2"/>
    </row>
  </sheetData>
  <mergeCells count="9">
    <mergeCell ref="B2:K2"/>
    <mergeCell ref="F3:G3"/>
    <mergeCell ref="E4:G4"/>
    <mergeCell ref="D4:D7"/>
    <mergeCell ref="H4:H7"/>
    <mergeCell ref="I4:I7"/>
    <mergeCell ref="J4:J7"/>
    <mergeCell ref="K4:K7"/>
    <mergeCell ref="B4:C7"/>
  </mergeCells>
  <pageMargins left="0.7" right="0.7" top="0.75" bottom="0.75" header="0.3" footer="0.3"/>
  <pageSetup paperSize="9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a5c5f3-6bf5-4b55-8c48-fd8edbbf18c2">
      <Terms xmlns="http://schemas.microsoft.com/office/infopath/2007/PartnerControls"/>
    </lcf76f155ced4ddcb4097134ff3c332f>
    <TaxCatchAll xmlns="6e918e21-c177-4e4d-8f07-a2baca6146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06E860D09D2C42B0010E33EA29B3E3" ma:contentTypeVersion="16" ma:contentTypeDescription="Create a new document." ma:contentTypeScope="" ma:versionID="135800df326c996474a9cece67d30856">
  <xsd:schema xmlns:xsd="http://www.w3.org/2001/XMLSchema" xmlns:xs="http://www.w3.org/2001/XMLSchema" xmlns:p="http://schemas.microsoft.com/office/2006/metadata/properties" xmlns:ns2="9ba5c5f3-6bf5-4b55-8c48-fd8edbbf18c2" xmlns:ns3="6e918e21-c177-4e4d-8f07-a2baca61465d" targetNamespace="http://schemas.microsoft.com/office/2006/metadata/properties" ma:root="true" ma:fieldsID="f35f888a74eafea98e3bb9886153fd43" ns2:_="" ns3:_="">
    <xsd:import namespace="9ba5c5f3-6bf5-4b55-8c48-fd8edbbf18c2"/>
    <xsd:import namespace="6e918e21-c177-4e4d-8f07-a2baca6146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a5c5f3-6bf5-4b55-8c48-fd8edbbf18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8959d5b-649c-40fc-9749-0141fef23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18e21-c177-4e4d-8f07-a2baca61465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33dec19-7a8b-4026-a32c-9523cfce2ab1}" ma:internalName="TaxCatchAll" ma:showField="CatchAllData" ma:web="6e918e21-c177-4e4d-8f07-a2baca614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71AF59-6B1F-4009-AD94-9205606BFC07}">
  <ds:schemaRefs>
    <ds:schemaRef ds:uri="http://schemas.microsoft.com/office/2006/metadata/properties"/>
    <ds:schemaRef ds:uri="http://schemas.microsoft.com/office/infopath/2007/PartnerControls"/>
    <ds:schemaRef ds:uri="9ba5c5f3-6bf5-4b55-8c48-fd8edbbf18c2"/>
    <ds:schemaRef ds:uri="6e918e21-c177-4e4d-8f07-a2baca61465d"/>
  </ds:schemaRefs>
</ds:datastoreItem>
</file>

<file path=customXml/itemProps2.xml><?xml version="1.0" encoding="utf-8"?>
<ds:datastoreItem xmlns:ds="http://schemas.openxmlformats.org/officeDocument/2006/customXml" ds:itemID="{554ABED7-8B17-443C-BF9F-06B5BFC86F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7404EE-BD43-4A2B-8D35-1DEBBD321D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ผลตามแผน67</vt:lpstr>
      <vt:lpstr>ผลตามแผน67!Print_Area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Norrachai Danthaiwattana</dc:creator>
  <cp:lastModifiedBy>Suphisara Nimkrut</cp:lastModifiedBy>
  <cp:lastPrinted>2025-03-03T05:06:42Z</cp:lastPrinted>
  <dcterms:created xsi:type="dcterms:W3CDTF">2024-06-24T07:09:44Z</dcterms:created>
  <dcterms:modified xsi:type="dcterms:W3CDTF">2025-04-28T07:22:51Z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0x0101002E06E860D09D2C42B0010E33EA29B3E3</vt:lpwstr>
  </property>
  <property fmtid="{D5CDD505-2E9C-101B-9397-08002B2CF9AE}" pid="3" name="MediaServiceImageTags">
    <vt:lpwstr/>
  </property>
</Properties>
</file>